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240" windowWidth="25440" windowHeight="630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<sst xmlns="http://schemas.openxmlformats.org/spreadsheetml/2006/main" count="257" uniqueCount="162">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</sst>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26</v>
      </c>
      <c r="D3" s="55" t="s">
        <v>96</v>
      </c>
      <c r="E3" s="51">
        <v>42540</v>
      </c>
    </row>
    <row r="4" spans="1:8" ht="15.75" thickBot="1" x14ac:dyDescent="0.3">
      <c r="A4" s="148"/>
      <c r="B4" s="156"/>
      <c r="C4" s="156"/>
      <c r="D4" s="54" t="s">
        <v>107</v>
      </c>
      <c r="E4" s="52">
        <f>E3+6</f>
        <v>42546</v>
      </c>
    </row>
    <row r="5" spans="1:8" ht="41.25" customHeight="1" thickBot="1" x14ac:dyDescent="0.3">
      <c r="A5" s="149" t="s">
        <v>114</v>
      </c>
      <c r="B5" s="150"/>
      <c r="C5" s="46"/>
      <c r="D5" s="32"/>
      <c r="E5" s="3"/>
      <c r="F5" s="32"/>
      <c r="G5" s="3"/>
    </row>
    <row r="6" spans="1:8" ht="15.75" customHeight="1" x14ac:dyDescent="0.25">
      <c r="A6" s="48" t="s">
        <v>0</v>
      </c>
      <c r="B6" s="87">
        <v>34.054371699999997</v>
      </c>
      <c r="C6" s="43"/>
      <c r="D6" s="43"/>
      <c r="E6" s="3"/>
      <c r="F6" s="31"/>
      <c r="G6" s="3"/>
    </row>
    <row r="7" spans="1:8" x14ac:dyDescent="0.25">
      <c r="A7" s="49" t="s">
        <v>5</v>
      </c>
      <c r="B7" s="87">
        <v>30.931044539999998</v>
      </c>
      <c r="C7" s="43"/>
      <c r="D7" s="43"/>
      <c r="E7" s="3"/>
      <c r="F7" s="31"/>
      <c r="G7" s="3"/>
    </row>
    <row r="8" spans="1:8" x14ac:dyDescent="0.25">
      <c r="A8" s="49" t="s">
        <v>4</v>
      </c>
      <c r="B8" s="87">
        <v>23.817353489999999</v>
      </c>
      <c r="C8" s="43"/>
      <c r="D8" s="43"/>
      <c r="E8" s="3"/>
      <c r="F8" s="31"/>
      <c r="G8" s="3"/>
    </row>
    <row r="9" spans="1:8" x14ac:dyDescent="0.25">
      <c r="A9" s="49" t="s">
        <v>3</v>
      </c>
      <c r="B9" s="87">
        <v>26.922724179999999</v>
      </c>
      <c r="C9" s="43"/>
      <c r="D9" s="43"/>
      <c r="E9" s="3"/>
      <c r="F9" s="31"/>
      <c r="G9" s="3"/>
    </row>
    <row r="10" spans="1:8" x14ac:dyDescent="0.25">
      <c r="A10" s="49" t="s">
        <v>2</v>
      </c>
      <c r="B10" s="87">
        <v>33.231025430000003</v>
      </c>
      <c r="C10" s="43"/>
      <c r="D10" s="43"/>
      <c r="E10" s="3"/>
      <c r="F10" s="31"/>
      <c r="G10" s="3"/>
    </row>
    <row r="11" spans="1:8" x14ac:dyDescent="0.25">
      <c r="A11" s="49" t="s">
        <v>1</v>
      </c>
      <c r="B11" s="74">
        <v>26.0890159</v>
      </c>
      <c r="C11" s="43"/>
      <c r="D11" s="43"/>
      <c r="E11" s="3"/>
      <c r="F11" s="31"/>
      <c r="G11" s="3"/>
    </row>
    <row r="12" spans="1:8" x14ac:dyDescent="0.25">
      <c r="A12" s="49" t="s">
        <v>6</v>
      </c>
      <c r="B12" s="87">
        <v>24.79831738</v>
      </c>
      <c r="C12" s="43"/>
      <c r="D12" s="43"/>
      <c r="E12" s="3"/>
      <c r="F12" s="31"/>
      <c r="G12" s="3"/>
    </row>
    <row r="13" spans="1:8" x14ac:dyDescent="0.25">
      <c r="A13" s="49" t="s">
        <v>7</v>
      </c>
      <c r="B13" s="87">
        <v>25.132444270000001</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17.2</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11.2</v>
      </c>
      <c r="C20" s="41"/>
      <c r="D20" s="41"/>
    </row>
    <row r="21" spans="1:13" x14ac:dyDescent="0.25">
      <c r="A21" s="50" t="s">
        <v>141</v>
      </c>
      <c r="B21" s="87">
        <v>19.5</v>
      </c>
      <c r="C21" s="41"/>
      <c r="D21" s="41"/>
    </row>
    <row r="22" spans="1:13" x14ac:dyDescent="0.25">
      <c r="A22" s="50" t="s">
        <v>142</v>
      </c>
      <c r="B22" s="87">
        <v>8.5</v>
      </c>
      <c r="C22" s="41"/>
      <c r="D22" s="41"/>
    </row>
    <row r="23" spans="1:13" x14ac:dyDescent="0.25">
      <c r="A23" s="50" t="s">
        <v>143</v>
      </c>
      <c r="B23" s="87">
        <v>3.1</v>
      </c>
      <c r="C23" s="41"/>
      <c r="D23" s="41"/>
    </row>
    <row r="24" spans="1:13" x14ac:dyDescent="0.25">
      <c r="A24" s="50" t="s">
        <v>144</v>
      </c>
      <c r="B24" s="87">
        <v>29.8</v>
      </c>
      <c r="C24" s="41"/>
      <c r="D24" s="41"/>
    </row>
    <row r="25" spans="1:13" x14ac:dyDescent="0.25">
      <c r="A25" s="50" t="s">
        <v>145</v>
      </c>
      <c r="B25" s="74">
        <v>18.3</v>
      </c>
      <c r="C25" s="41"/>
      <c r="D25" s="41"/>
    </row>
    <row r="26" spans="1:13" x14ac:dyDescent="0.25">
      <c r="A26" s="50" t="s">
        <v>146</v>
      </c>
      <c r="B26" s="87">
        <v>19.899999999999999</v>
      </c>
      <c r="C26" s="41"/>
      <c r="D26" s="41"/>
    </row>
    <row r="27" spans="1:13" x14ac:dyDescent="0.25">
      <c r="A27" s="50" t="s">
        <v>147</v>
      </c>
      <c r="B27" s="87">
        <v>17.8</v>
      </c>
      <c r="C27" s="41"/>
      <c r="D27" s="41"/>
      <c r="L27" s="5"/>
      <c r="M27" s="5"/>
    </row>
    <row r="28" spans="1:13" x14ac:dyDescent="0.25">
      <c r="A28" s="114" t="s">
        <v>156</v>
      </c>
      <c r="B28" s="87">
        <v>12.8</v>
      </c>
      <c r="C28" s="41"/>
      <c r="D28" s="41"/>
      <c r="L28" s="1"/>
      <c r="M28" s="1"/>
    </row>
    <row r="29" spans="1:13" x14ac:dyDescent="0.25">
      <c r="A29" s="50" t="s">
        <v>148</v>
      </c>
      <c r="B29" s="87">
        <v>20.399999999999999</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894</v>
      </c>
      <c r="C32" s="31"/>
      <c r="D32" s="31"/>
    </row>
    <row r="33" spans="1:9" x14ac:dyDescent="0.25">
      <c r="A33" s="2" t="s">
        <v>9</v>
      </c>
      <c r="B33" s="61">
        <v>12954</v>
      </c>
      <c r="C33" s="31"/>
      <c r="D33" s="31"/>
    </row>
    <row r="34" spans="1:9" x14ac:dyDescent="0.25">
      <c r="A34" s="2" t="s">
        <v>10</v>
      </c>
      <c r="B34" s="61">
        <v>1787</v>
      </c>
      <c r="C34" s="31"/>
      <c r="D34" s="31"/>
    </row>
    <row r="35" spans="1:9" x14ac:dyDescent="0.25">
      <c r="A35" s="2" t="s">
        <v>0</v>
      </c>
      <c r="B35" s="61">
        <v>553</v>
      </c>
      <c r="C35" s="31"/>
      <c r="D35" s="31"/>
      <c r="G35" s="5"/>
    </row>
    <row r="36" spans="1:9" x14ac:dyDescent="0.25">
      <c r="A36" s="2" t="s">
        <v>11</v>
      </c>
      <c r="B36" s="61">
        <v>526</v>
      </c>
      <c r="C36" s="31"/>
      <c r="D36" s="31"/>
      <c r="G36" s="1"/>
    </row>
    <row r="37" spans="1:9" x14ac:dyDescent="0.25">
      <c r="A37" s="2" t="s">
        <v>19</v>
      </c>
      <c r="B37" s="61">
        <v>280</v>
      </c>
      <c r="C37" s="31"/>
      <c r="D37" s="31"/>
    </row>
    <row r="38" spans="1:9" x14ac:dyDescent="0.25">
      <c r="A38" s="2" t="s">
        <v>12</v>
      </c>
      <c r="B38" s="61">
        <v>6663</v>
      </c>
      <c r="C38" s="31"/>
      <c r="D38" s="31"/>
    </row>
    <row r="39" spans="1:9" x14ac:dyDescent="0.25">
      <c r="A39" s="2" t="s">
        <v>13</v>
      </c>
      <c r="B39" s="61">
        <v>805</v>
      </c>
      <c r="C39" s="31"/>
      <c r="D39" s="31"/>
    </row>
    <row r="40" spans="1:9" x14ac:dyDescent="0.25">
      <c r="A40" s="2" t="s">
        <v>14</v>
      </c>
      <c r="B40" s="61">
        <f>SUM(B32:B39)</f>
        <v>24462</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29.841666666674428</v>
      </c>
      <c r="C43" s="41"/>
      <c r="D43" s="41"/>
    </row>
    <row r="44" spans="1:9" x14ac:dyDescent="0.25">
      <c r="A44" s="2" t="s">
        <v>16</v>
      </c>
      <c r="B44" s="120" t="s">
        <v>158</v>
      </c>
      <c r="C44" s="41"/>
      <c r="D44" s="41"/>
    </row>
    <row r="45" spans="1:9" x14ac:dyDescent="0.25">
      <c r="A45" s="2" t="s">
        <v>17</v>
      </c>
      <c r="B45" s="120" t="s">
        <v>158</v>
      </c>
      <c r="C45" s="41"/>
      <c r="D45" s="41"/>
    </row>
    <row r="46" spans="1:9" x14ac:dyDescent="0.25">
      <c r="A46" s="2" t="s">
        <v>157</v>
      </c>
      <c r="B46" s="117">
        <v>8.0000000000582077</v>
      </c>
      <c r="C46" s="41"/>
      <c r="D46" s="41"/>
    </row>
    <row r="47" spans="1:9" x14ac:dyDescent="0.25">
      <c r="A47" s="2" t="s">
        <v>18</v>
      </c>
      <c r="B47" s="117">
        <v>36.463333333341872</v>
      </c>
      <c r="C47" s="41"/>
      <c r="D47" s="41"/>
    </row>
    <row r="48" spans="1:9" x14ac:dyDescent="0.25">
      <c r="A48" s="2" t="s">
        <v>98</v>
      </c>
      <c r="B48" s="90">
        <v>23.277777777751908</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5" t="s">
        <v>159</v>
      </c>
      <c r="H54" s="127">
        <v>0</v>
      </c>
    </row>
    <row r="55" spans="1:8" x14ac:dyDescent="0.25">
      <c r="A55" s="49" t="s">
        <v>5</v>
      </c>
      <c r="B55" s="122">
        <v>0</v>
      </c>
      <c r="C55" s="122">
        <v>0</v>
      </c>
      <c r="D55" s="122">
        <v>0</v>
      </c>
      <c r="E55" s="122">
        <v>0</v>
      </c>
      <c r="F55" s="122">
        <v>0</v>
      </c>
      <c r="G55" s="125" t="s">
        <v>159</v>
      </c>
      <c r="H55" s="127">
        <v>0</v>
      </c>
    </row>
    <row r="56" spans="1:8" x14ac:dyDescent="0.25">
      <c r="A56" s="49" t="s">
        <v>4</v>
      </c>
      <c r="B56" s="122">
        <v>0</v>
      </c>
      <c r="C56" s="122">
        <v>0</v>
      </c>
      <c r="D56" s="122">
        <v>0</v>
      </c>
      <c r="E56" s="122">
        <v>0</v>
      </c>
      <c r="F56" s="122">
        <v>0</v>
      </c>
      <c r="G56" s="125" t="s">
        <v>159</v>
      </c>
      <c r="H56" s="127">
        <v>0</v>
      </c>
    </row>
    <row r="57" spans="1:8" x14ac:dyDescent="0.25">
      <c r="A57" s="49" t="s">
        <v>3</v>
      </c>
      <c r="B57" s="122">
        <v>0</v>
      </c>
      <c r="C57" s="122">
        <v>0</v>
      </c>
      <c r="D57" s="122">
        <v>0</v>
      </c>
      <c r="E57" s="122">
        <v>0</v>
      </c>
      <c r="F57" s="122">
        <v>0</v>
      </c>
      <c r="G57" s="125" t="s">
        <v>159</v>
      </c>
      <c r="H57" s="127">
        <v>0</v>
      </c>
    </row>
    <row r="58" spans="1:8" x14ac:dyDescent="0.25">
      <c r="A58" s="49" t="s">
        <v>2</v>
      </c>
      <c r="B58" s="122">
        <v>0</v>
      </c>
      <c r="C58" s="122">
        <v>0</v>
      </c>
      <c r="D58" s="122">
        <v>0</v>
      </c>
      <c r="E58" s="122">
        <v>0</v>
      </c>
      <c r="F58" s="122">
        <v>0</v>
      </c>
      <c r="G58" s="125" t="s">
        <v>159</v>
      </c>
      <c r="H58" s="127">
        <v>0</v>
      </c>
    </row>
    <row r="59" spans="1:8" x14ac:dyDescent="0.25">
      <c r="A59" s="49" t="s">
        <v>1</v>
      </c>
      <c r="B59" s="122">
        <v>0</v>
      </c>
      <c r="C59" s="122">
        <v>0</v>
      </c>
      <c r="D59" s="122">
        <v>0</v>
      </c>
      <c r="E59" s="122">
        <v>0</v>
      </c>
      <c r="F59" s="122">
        <v>0</v>
      </c>
      <c r="G59" s="125" t="s">
        <v>159</v>
      </c>
      <c r="H59" s="127">
        <v>0</v>
      </c>
    </row>
    <row r="60" spans="1:8" x14ac:dyDescent="0.25">
      <c r="A60" s="49" t="s">
        <v>20</v>
      </c>
      <c r="B60" s="122">
        <v>0</v>
      </c>
      <c r="C60" s="122">
        <v>0</v>
      </c>
      <c r="D60" s="122">
        <v>0</v>
      </c>
      <c r="E60" s="122">
        <v>0</v>
      </c>
      <c r="F60" s="122">
        <v>1</v>
      </c>
      <c r="G60" s="125" t="s">
        <v>13</v>
      </c>
      <c r="H60" s="127">
        <v>1</v>
      </c>
    </row>
    <row r="61" spans="1:8" x14ac:dyDescent="0.25">
      <c r="A61" s="49" t="s">
        <v>117</v>
      </c>
      <c r="B61" s="122">
        <v>0</v>
      </c>
      <c r="C61" s="122">
        <v>4</v>
      </c>
      <c r="D61" s="122">
        <v>0</v>
      </c>
      <c r="E61" s="122">
        <v>1</v>
      </c>
      <c r="F61" s="122">
        <v>19</v>
      </c>
      <c r="G61" s="125" t="s">
        <v>160</v>
      </c>
      <c r="H61" s="127">
        <v>24</v>
      </c>
    </row>
    <row r="62" spans="1:8" x14ac:dyDescent="0.25">
      <c r="A62" s="49" t="s">
        <v>14</v>
      </c>
      <c r="B62" s="123">
        <v>0</v>
      </c>
      <c r="C62" s="123">
        <v>4</v>
      </c>
      <c r="D62" s="123">
        <v>0</v>
      </c>
      <c r="E62" s="123">
        <v>1</v>
      </c>
      <c r="F62" s="123">
        <v>20</v>
      </c>
      <c r="G62" s="124"/>
      <c r="H62" s="127">
        <v>25</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19">
        <v>1</v>
      </c>
      <c r="D67" s="119">
        <v>2</v>
      </c>
      <c r="E67" s="60">
        <v>3</v>
      </c>
    </row>
    <row r="68" spans="1:5" x14ac:dyDescent="0.25">
      <c r="A68" s="2" t="s">
        <v>15</v>
      </c>
      <c r="B68" s="61">
        <v>1</v>
      </c>
      <c r="C68" s="61">
        <v>4</v>
      </c>
      <c r="D68" s="61">
        <v>113</v>
      </c>
      <c r="E68" s="61">
        <v>43</v>
      </c>
    </row>
    <row r="69" spans="1:5" x14ac:dyDescent="0.25">
      <c r="A69" s="2" t="s">
        <v>16</v>
      </c>
      <c r="B69" s="119" t="s">
        <v>158</v>
      </c>
      <c r="C69" s="119">
        <v>1</v>
      </c>
      <c r="D69" s="119">
        <v>1</v>
      </c>
      <c r="E69" s="119" t="s">
        <v>158</v>
      </c>
    </row>
    <row r="70" spans="1:5" x14ac:dyDescent="0.25">
      <c r="A70" s="2" t="s">
        <v>25</v>
      </c>
      <c r="B70" s="119" t="s">
        <v>158</v>
      </c>
      <c r="C70" s="119">
        <v>1</v>
      </c>
      <c r="D70" s="119" t="s">
        <v>158</v>
      </c>
      <c r="E70" s="119">
        <v>3</v>
      </c>
    </row>
    <row r="71" spans="1:5" x14ac:dyDescent="0.25">
      <c r="A71" s="2" t="s">
        <v>18</v>
      </c>
      <c r="B71" s="119" t="s">
        <v>158</v>
      </c>
      <c r="C71" s="61">
        <v>2</v>
      </c>
      <c r="D71" s="119">
        <v>42</v>
      </c>
      <c r="E71" s="61">
        <v>4</v>
      </c>
    </row>
    <row r="72" spans="1:5" x14ac:dyDescent="0.25">
      <c r="A72" s="2" t="s">
        <v>17</v>
      </c>
      <c r="B72" s="61">
        <v>2</v>
      </c>
      <c r="C72" s="119" t="s">
        <v>158</v>
      </c>
      <c r="D72" s="61">
        <v>2</v>
      </c>
      <c r="E72" s="119" t="s">
        <v>158</v>
      </c>
    </row>
    <row r="73" spans="1:5" x14ac:dyDescent="0.25">
      <c r="A73" s="2" t="s">
        <v>7</v>
      </c>
      <c r="B73" s="61">
        <v>53</v>
      </c>
      <c r="C73" s="61">
        <v>44</v>
      </c>
      <c r="D73" s="61">
        <v>138</v>
      </c>
      <c r="E73" s="61">
        <v>133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26</v>
      </c>
      <c r="D3" s="64" t="s">
        <v>96</v>
      </c>
      <c r="E3" s="51">
        <f>'Service Metrics (items 1-6)'!E3</f>
        <v>42540</v>
      </c>
      <c r="F3" s="38"/>
      <c r="G3" s="44"/>
      <c r="H3" s="44"/>
      <c r="I3" s="38"/>
      <c r="J3" s="3"/>
      <c r="K3" s="63"/>
    </row>
    <row r="4" spans="1:11" ht="15.75" thickBot="1" x14ac:dyDescent="0.3">
      <c r="A4" s="148"/>
      <c r="B4" s="166"/>
      <c r="C4" s="156"/>
      <c r="D4" s="65" t="s">
        <v>107</v>
      </c>
      <c r="E4" s="52">
        <f>'Service Metrics (items 1-6)'!E4</f>
        <v>42546</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6</v>
      </c>
      <c r="C19" s="130">
        <v>0</v>
      </c>
      <c r="D19" s="133">
        <v>6</v>
      </c>
    </row>
    <row r="20" spans="1:4" x14ac:dyDescent="0.25">
      <c r="A20" s="108" t="s">
        <v>37</v>
      </c>
      <c r="B20" s="131">
        <v>0</v>
      </c>
      <c r="C20" s="131">
        <v>0</v>
      </c>
      <c r="D20" s="131">
        <v>0</v>
      </c>
    </row>
    <row r="21" spans="1:4" x14ac:dyDescent="0.25">
      <c r="A21" s="109" t="s">
        <v>38</v>
      </c>
      <c r="B21" s="130">
        <v>78</v>
      </c>
      <c r="C21" s="130">
        <v>0</v>
      </c>
      <c r="D21" s="133">
        <v>78</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659</v>
      </c>
      <c r="C29" s="130">
        <v>203</v>
      </c>
      <c r="D29" s="133">
        <v>456</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1</v>
      </c>
      <c r="C32" s="131">
        <v>0</v>
      </c>
      <c r="D32" s="131">
        <v>1</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1</v>
      </c>
      <c r="C38" s="131">
        <v>0</v>
      </c>
      <c r="D38" s="131">
        <v>1</v>
      </c>
    </row>
    <row r="39" spans="1:4" x14ac:dyDescent="0.25">
      <c r="A39" s="109" t="s">
        <v>55</v>
      </c>
      <c r="B39" s="130">
        <v>0</v>
      </c>
      <c r="C39" s="130">
        <v>0</v>
      </c>
      <c r="D39" s="133">
        <v>0</v>
      </c>
    </row>
    <row r="40" spans="1:4" x14ac:dyDescent="0.25">
      <c r="A40" s="108" t="s">
        <v>56</v>
      </c>
      <c r="B40" s="131">
        <v>1173</v>
      </c>
      <c r="C40" s="131">
        <v>928</v>
      </c>
      <c r="D40" s="131">
        <v>245</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25</v>
      </c>
      <c r="C55" s="130">
        <v>0</v>
      </c>
      <c r="D55" s="133">
        <v>25</v>
      </c>
    </row>
    <row r="56" spans="1:19" x14ac:dyDescent="0.25">
      <c r="A56" s="108" t="s">
        <v>72</v>
      </c>
      <c r="B56" s="131">
        <v>0</v>
      </c>
      <c r="C56" s="131">
        <v>0</v>
      </c>
      <c r="D56" s="131">
        <v>0</v>
      </c>
    </row>
    <row r="57" spans="1:19" x14ac:dyDescent="0.25">
      <c r="A57" s="110" t="s">
        <v>14</v>
      </c>
      <c r="B57" s="129">
        <v>1948</v>
      </c>
      <c r="C57" s="129">
        <v>1131</v>
      </c>
      <c r="D57" s="134">
        <v>817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26</v>
      </c>
      <c r="D3" s="64" t="s">
        <v>96</v>
      </c>
      <c r="E3" s="51">
        <f>'Service Metrics (items 1-6)'!E3+1</f>
        <v>42541</v>
      </c>
      <c r="F3" s="38"/>
      <c r="G3" s="38"/>
      <c r="H3" s="44"/>
      <c r="I3" s="44"/>
      <c r="J3" s="38"/>
      <c r="K3" s="3"/>
      <c r="L3" s="63"/>
    </row>
    <row r="4" spans="1:12" ht="15.75" thickBot="1" x14ac:dyDescent="0.3">
      <c r="A4" s="148"/>
      <c r="B4" s="166"/>
      <c r="C4" s="156"/>
      <c r="D4" s="65" t="s">
        <v>107</v>
      </c>
      <c r="E4" s="52">
        <f>'Service Metrics (items 1-6)'!E4+1</f>
        <v>42547</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80</v>
      </c>
      <c r="E21" s="140">
        <v>80</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485</v>
      </c>
      <c r="E29" s="140">
        <v>637</v>
      </c>
      <c r="F29" s="140">
        <v>5</v>
      </c>
      <c r="G29" s="140"/>
    </row>
    <row r="30" spans="1:7" x14ac:dyDescent="0.25">
      <c r="A30" s="6" t="s">
        <v>47</v>
      </c>
      <c r="B30" s="136"/>
      <c r="C30" s="142"/>
      <c r="D30" s="136"/>
      <c r="E30" s="136"/>
      <c r="F30" s="136"/>
      <c r="G30" s="136"/>
    </row>
    <row r="31" spans="1:7" x14ac:dyDescent="0.25">
      <c r="A31" s="11" t="s">
        <v>152</v>
      </c>
      <c r="B31" s="137"/>
      <c r="C31" s="144"/>
      <c r="D31" s="137">
        <v>3</v>
      </c>
      <c r="E31" s="140">
        <v>3</v>
      </c>
      <c r="F31" s="140"/>
      <c r="G31" s="140"/>
    </row>
    <row r="32" spans="1:7" x14ac:dyDescent="0.25">
      <c r="A32" s="6" t="s">
        <v>48</v>
      </c>
      <c r="B32" s="136"/>
      <c r="C32" s="142"/>
      <c r="D32" s="136"/>
      <c r="E32" s="136">
        <v>106</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551</v>
      </c>
      <c r="E40" s="136">
        <v>1155</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v>25</v>
      </c>
      <c r="E55" s="140">
        <v>35</v>
      </c>
      <c r="F55" s="140"/>
      <c r="G55" s="140"/>
    </row>
    <row r="56" spans="1:7" x14ac:dyDescent="0.25">
      <c r="A56" s="6" t="s">
        <v>72</v>
      </c>
      <c r="B56" s="136"/>
      <c r="C56" s="142"/>
      <c r="D56" s="136"/>
      <c r="E56" s="136"/>
      <c r="F56" s="136"/>
      <c r="G56" s="136"/>
    </row>
    <row r="57" spans="1:7" x14ac:dyDescent="0.25">
      <c r="A57" s="18" t="s">
        <v>84</v>
      </c>
      <c r="B57" s="139">
        <v>0</v>
      </c>
      <c r="C57" s="144" t="s">
        <v>161</v>
      </c>
      <c r="D57" s="139">
        <v>1144</v>
      </c>
      <c r="E57" s="139">
        <v>2016</v>
      </c>
      <c r="F57" s="139">
        <v>5</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26</v>
      </c>
      <c r="D3" s="66" t="s">
        <v>96</v>
      </c>
      <c r="E3" s="68">
        <f>'Service Metrics (items 1-6)'!E3</f>
        <v>42540</v>
      </c>
      <c r="F3" s="38"/>
      <c r="G3" s="38"/>
      <c r="H3" s="44"/>
      <c r="I3" s="44"/>
      <c r="J3" s="38"/>
      <c r="K3" s="3"/>
      <c r="L3" s="63"/>
    </row>
    <row r="4" spans="1:12" ht="15.75" thickBot="1" x14ac:dyDescent="0.3">
      <c r="A4" s="148"/>
      <c r="B4" s="156"/>
      <c r="C4" s="156"/>
      <c r="D4" s="67" t="s">
        <v>107</v>
      </c>
      <c r="E4" s="69">
        <f>'Service Metrics (items 1-6)'!E4</f>
        <v>42546</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2.15</v>
      </c>
      <c r="D8" s="3"/>
    </row>
    <row r="9" spans="1:12" ht="15" customHeight="1" x14ac:dyDescent="0.25">
      <c r="A9" s="89" t="s">
        <v>13</v>
      </c>
      <c r="B9" s="73">
        <v>2.2000000000000002</v>
      </c>
      <c r="C9" s="116">
        <v>2.64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26</v>
      </c>
      <c r="D3" s="66" t="s">
        <v>96</v>
      </c>
      <c r="E3" s="68">
        <f>'Service Metrics (items 1-6)'!E3</f>
        <v>42540</v>
      </c>
      <c r="F3" s="171"/>
      <c r="G3" s="171"/>
      <c r="H3" s="168"/>
      <c r="I3" s="168"/>
      <c r="J3" s="38"/>
      <c r="K3" s="3"/>
      <c r="L3" s="63"/>
    </row>
    <row r="4" spans="1:12" ht="15.75" thickBot="1" x14ac:dyDescent="0.3">
      <c r="A4" s="148"/>
      <c r="B4" s="156"/>
      <c r="C4" s="156"/>
      <c r="D4" s="67" t="s">
        <v>107</v>
      </c>
      <c r="E4" s="69">
        <f>'Service Metrics (items 1-6)'!E4</f>
        <v>42546</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1302</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99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3</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6">
        <v>0</v>
      </c>
    </row>
    <row r="24" spans="1:2" x14ac:dyDescent="0.25">
      <c r="A24" s="20" t="s">
        <v>112</v>
      </c>
      <c r="B24" s="126">
        <v>0</v>
      </c>
    </row>
    <row r="25" spans="1:2" x14ac:dyDescent="0.25">
      <c r="A25" s="20" t="s">
        <v>113</v>
      </c>
      <c r="B25" s="126">
        <v>0</v>
      </c>
    </row>
    <row r="26" spans="1:2" x14ac:dyDescent="0.25">
      <c r="A26" s="20" t="s">
        <v>86</v>
      </c>
      <c r="B26" s="126">
        <v>0</v>
      </c>
    </row>
    <row r="27" spans="1:2" x14ac:dyDescent="0.25">
      <c r="A27" s="20" t="s">
        <v>87</v>
      </c>
      <c r="B27" s="126">
        <v>0</v>
      </c>
    </row>
    <row r="28" spans="1:2" x14ac:dyDescent="0.25">
      <c r="A28" s="20" t="s">
        <v>88</v>
      </c>
      <c r="B28" s="126">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2016-06-28T16:57:29Z</cp:lastPrinted>
  <dcterms:created xsi:type="dcterms:W3CDTF">2006-09-16T00:00:00Z</dcterms:created>
  <dcterms:modified xsi:type="dcterms:W3CDTF">2016-06-28T16:57:33Z</dcterms:modified>
</cp:coreProperties>
</file>