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October 12, 2016\"/>
    </mc:Choice>
  </mc:AlternateContent>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G57" i="3" l="1"/>
  <c r="F57" i="3"/>
  <c r="E57" i="3"/>
  <c r="D57" i="3"/>
  <c r="B57" i="3"/>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<sst xmlns="http://schemas.openxmlformats.org/spreadsheetml/2006/main" count="260" uniqueCount="161">
  <si>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</si>
  <si>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</si>
  <si>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</si>
  <si>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</si>
  <si>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</si>
  <si>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</si>
  <si>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</si>
  <si>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</si>
  <si>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</si>
  <si>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</si>
  <si>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</si>
  <si>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</si>
  <si>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</si>
  <si>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</si>
  <si>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</si>
  <si>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</si>
  <si>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</si>
  <si>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</si>
  <si>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</si>
  <si>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</si>
  <si>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</si>
  <si>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</si>
  <si>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</si>
  <si>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</si>
  <si>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</si>
  <si>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</si>
  <si>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</si>
  <si>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</si>
  <si>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</si>
  <si>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</si>
  <si>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</si>
  <si>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</si>
  <si>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</si>
  <si>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</si>
  <si>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</si>
  <si>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</si>
  <si>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</si>
  <si>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</si>
  <si>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</si>
  <si>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</si>
  <si>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</si>
  <si>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</si>
  <si>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</si>
  <si>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</si>
  <si>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</si>
  <si>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</si>
  <si>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</si>
  <si>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</si>
  <si>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</si>
  <si>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</si>
  <si>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</si>
  <si>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</si>
  <si>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</si>
  <si>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</si>
  <si>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</si>
  <si>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</si>
  <si>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</si>
  <si>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</si>
  <si>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</si>
  <si>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</si>
  <si>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</si>
  <si>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</si>
  <si>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</si>
  <si>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</si>
  <si>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</si>
  <si>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</si>
  <si>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</si>
  <si>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</si>
  <si>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</si>
  <si>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</si>
  <si>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</si>
  <si>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</si>
  <si>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</si>
  <si>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</si>
  <si>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</si>
  <si>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</si>
  <si>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</si>
  <si>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</si>
  <si>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</si>
  <si>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</si>
  <si>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</si>
  <si>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</si>
  <si>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</si>
  <si>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</si>
  <si>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</si>
  <si>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</si>
  <si>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</si>
  <si>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</si>
  <si>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</si>
  <si>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</si>
  <si>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</si>
  <si>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</si>
  <si>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</si>
  <si>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</si>
  <si>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</si>
  <si>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</si>
  <si>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</si>
  <si>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</si>
  <si>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</si>
  <si>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</si>
  <si>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</si>
  <si>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</si>
  <si>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</si>
  <si>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</si>
  <si>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</si>
  <si>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</si>
  <si>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</si>
  <si>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</si>
  <si>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</si>
  <si>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</si>
  <si>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</si>
  <si>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</si>
  <si>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</si>
  <si>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</si>
  <si>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</si>
  <si>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</si>
  <si>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</si>
  <si>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</si>
  <si>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</si>
  <si>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</si>
  <si>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</si>
  <si>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</si>
  <si>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</si>
  <si>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</si>
  <si>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</si>
  <si>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</si>
  <si>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</si>
  <si>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</si>
  <si>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</si>
  <si>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</si>
  <si>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</si>
  <si>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</si>
  <si>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</si>
  <si>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</si>
  <si>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</si>
  <si>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</si>
  <si>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</si>
  <si>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</si>
  <si>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</si>
  <si>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</si>
  <si>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</si>
  <si>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</si>
  <si>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</si>
  <si>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</si>
  <si>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</si>
  <si>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</si>
  <si>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</si>
  <si>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</si>
  <si>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</si>
  <si>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</si>
  <si>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</si>
  <si>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</si>
  <si>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</si>
  <si>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</si>
  <si>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</si>
  <si>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</si>
  <si>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</si>
  <si>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</si>
  <si>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</si>
  <si>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</si>
  <si>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0.00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</si>
</sst>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151</v>
      </c>
      <c r="B1" s="151"/>
      <c r="C1" s="151"/>
      <c r="D1" s="151"/>
      <c r="E1" s="151"/>
      <c r="F1" s="152"/>
    </row>
    <row r="2" spans="1:8" ht="14.25" customHeight="1" thickBot="1" x14ac:dyDescent="0.3">
      <c r="A2" s="70"/>
      <c r="B2" s="71"/>
      <c r="C2" s="71"/>
      <c r="D2" s="71"/>
      <c r="E2" s="71"/>
      <c r="F2" s="72"/>
    </row>
    <row r="3" spans="1:8" ht="15" customHeight="1" x14ac:dyDescent="0.25">
      <c r="A3" s="145" t="s">
        <v>155</v>
      </c>
      <c r="B3" s="153" t="str">
        <f>"Year: "&amp;YEAR(E3)</f>
        <v>Year: 2016</v>
      </c>
      <c r="C3" s="153" t="str">
        <f>"Reporting Week: "&amp;WEEKNUM(E3,1)</f>
        <v>Reporting Week: 41</v>
      </c>
      <c r="D3" s="50" t="s">
        <v>96</v>
      </c>
      <c r="E3" s="46">
        <v>42645</v>
      </c>
    </row>
    <row r="4" spans="1:8" ht="15.75" thickBot="1" x14ac:dyDescent="0.3">
      <c r="A4" s="146"/>
      <c r="B4" s="154"/>
      <c r="C4" s="154"/>
      <c r="D4" s="49" t="s">
        <v>107</v>
      </c>
      <c r="E4" s="47">
        <f>E3+6</f>
        <v>42651</v>
      </c>
    </row>
    <row r="5" spans="1:8" ht="41.25" customHeight="1" thickBot="1" x14ac:dyDescent="0.3">
      <c r="A5" s="147" t="s">
        <v>114</v>
      </c>
      <c r="B5" s="148"/>
      <c r="C5" s="41"/>
      <c r="D5" s="27"/>
      <c r="E5" s="3"/>
      <c r="F5" s="27"/>
      <c r="G5" s="3"/>
    </row>
    <row r="6" spans="1:8" ht="15.75" customHeight="1" x14ac:dyDescent="0.25">
      <c r="A6" s="43" t="s">
        <v>0</v>
      </c>
      <c r="B6" s="82">
        <v>33.588579660000001</v>
      </c>
      <c r="C6" s="38"/>
      <c r="D6" s="38"/>
      <c r="E6" s="3"/>
      <c r="F6" s="26"/>
      <c r="G6" s="3"/>
    </row>
    <row r="7" spans="1:8" x14ac:dyDescent="0.25">
      <c r="A7" s="44" t="s">
        <v>5</v>
      </c>
      <c r="B7" s="82">
        <v>30.16344265</v>
      </c>
      <c r="C7" s="38"/>
      <c r="D7" s="38"/>
      <c r="E7" s="3"/>
      <c r="F7" s="26"/>
      <c r="G7" s="3"/>
    </row>
    <row r="8" spans="1:8" x14ac:dyDescent="0.25">
      <c r="A8" s="44" t="s">
        <v>4</v>
      </c>
      <c r="B8" s="82">
        <v>25.79719193</v>
      </c>
      <c r="C8" s="38"/>
      <c r="D8" s="38"/>
      <c r="E8" s="3"/>
      <c r="F8" s="26"/>
      <c r="G8" s="3"/>
    </row>
    <row r="9" spans="1:8" x14ac:dyDescent="0.25">
      <c r="A9" s="44" t="s">
        <v>3</v>
      </c>
      <c r="B9" s="82">
        <v>21.512095760000001</v>
      </c>
      <c r="C9" s="38"/>
      <c r="D9" s="38"/>
      <c r="E9" s="3"/>
      <c r="F9" s="26"/>
      <c r="G9" s="3"/>
    </row>
    <row r="10" spans="1:8" x14ac:dyDescent="0.25">
      <c r="A10" s="44" t="s">
        <v>2</v>
      </c>
      <c r="B10" s="82">
        <v>28.16472804</v>
      </c>
      <c r="C10" s="38"/>
      <c r="D10" s="38"/>
      <c r="E10" s="3"/>
      <c r="F10" s="26"/>
      <c r="G10" s="3"/>
    </row>
    <row r="11" spans="1:8" x14ac:dyDescent="0.25">
      <c r="A11" s="44" t="s">
        <v>1</v>
      </c>
      <c r="B11" s="69">
        <v>27.653178860000001</v>
      </c>
      <c r="C11" s="38"/>
      <c r="D11" s="38"/>
      <c r="E11" s="3"/>
      <c r="F11" s="26"/>
      <c r="G11" s="3"/>
    </row>
    <row r="12" spans="1:8" x14ac:dyDescent="0.25">
      <c r="A12" s="44" t="s">
        <v>6</v>
      </c>
      <c r="B12" s="82">
        <v>25.835222959999999</v>
      </c>
      <c r="C12" s="38"/>
      <c r="D12" s="38"/>
      <c r="E12" s="3"/>
      <c r="F12" s="26"/>
      <c r="G12" s="3"/>
    </row>
    <row r="13" spans="1:8" x14ac:dyDescent="0.25">
      <c r="A13" s="44" t="s">
        <v>7</v>
      </c>
      <c r="B13" s="82">
        <v>25.083728170000001</v>
      </c>
      <c r="C13" s="38"/>
      <c r="D13" s="38"/>
      <c r="E13" s="3"/>
      <c r="F13" s="26"/>
      <c r="G13" s="3"/>
    </row>
    <row r="14" spans="1:8" ht="15.75" thickBot="1" x14ac:dyDescent="0.3">
      <c r="A14" s="3"/>
      <c r="B14" s="52"/>
      <c r="C14" s="3"/>
      <c r="D14" s="3"/>
      <c r="E14" s="3"/>
      <c r="F14" s="26"/>
      <c r="G14" s="3"/>
    </row>
    <row r="15" spans="1:8" ht="15.75" thickBot="1" x14ac:dyDescent="0.3">
      <c r="A15" s="147" t="s">
        <v>102</v>
      </c>
      <c r="B15" s="148"/>
      <c r="C15" s="33"/>
      <c r="D15" s="22"/>
      <c r="G15" s="3"/>
    </row>
    <row r="16" spans="1:8" ht="39" customHeight="1" thickBot="1" x14ac:dyDescent="0.3">
      <c r="A16" s="155"/>
      <c r="B16" s="156"/>
      <c r="C16" s="39"/>
      <c r="D16" s="32"/>
      <c r="H16" s="1"/>
    </row>
    <row r="17" spans="1:13" ht="17.25" customHeight="1" x14ac:dyDescent="0.25">
      <c r="A17" s="51" t="s">
        <v>103</v>
      </c>
      <c r="B17" s="82">
        <v>15.1</v>
      </c>
      <c r="C17" s="36"/>
      <c r="D17" s="36"/>
    </row>
    <row r="18" spans="1:13" ht="21" customHeight="1" thickBot="1" x14ac:dyDescent="0.3">
      <c r="A18" s="35"/>
      <c r="B18" s="35"/>
      <c r="C18" s="36"/>
      <c r="D18" s="36"/>
    </row>
    <row r="19" spans="1:13" ht="49.5" customHeight="1" thickBot="1" x14ac:dyDescent="0.3">
      <c r="A19" s="147" t="s">
        <v>115</v>
      </c>
      <c r="B19" s="148"/>
      <c r="C19" s="39"/>
      <c r="D19" s="32"/>
    </row>
    <row r="20" spans="1:13" x14ac:dyDescent="0.25">
      <c r="A20" s="25" t="s">
        <v>140</v>
      </c>
      <c r="B20" s="82">
        <v>9.5</v>
      </c>
      <c r="C20" s="36"/>
      <c r="D20" s="36"/>
    </row>
    <row r="21" spans="1:13" x14ac:dyDescent="0.25">
      <c r="A21" s="45" t="s">
        <v>141</v>
      </c>
      <c r="B21" s="82">
        <v>12.9</v>
      </c>
      <c r="C21" s="36"/>
      <c r="D21" s="36"/>
    </row>
    <row r="22" spans="1:13" x14ac:dyDescent="0.25">
      <c r="A22" s="45" t="s">
        <v>142</v>
      </c>
      <c r="B22" s="82">
        <v>17</v>
      </c>
      <c r="C22" s="36"/>
      <c r="D22" s="36"/>
    </row>
    <row r="23" spans="1:13" x14ac:dyDescent="0.25">
      <c r="A23" s="45" t="s">
        <v>143</v>
      </c>
      <c r="B23" s="82">
        <v>4.8</v>
      </c>
      <c r="C23" s="36"/>
      <c r="D23" s="36"/>
    </row>
    <row r="24" spans="1:13" x14ac:dyDescent="0.25">
      <c r="A24" s="45" t="s">
        <v>144</v>
      </c>
      <c r="B24" s="82">
        <v>25.4</v>
      </c>
      <c r="C24" s="36"/>
      <c r="D24" s="36"/>
    </row>
    <row r="25" spans="1:13" x14ac:dyDescent="0.25">
      <c r="A25" s="45" t="s">
        <v>145</v>
      </c>
      <c r="B25" s="69">
        <v>11.1</v>
      </c>
      <c r="C25" s="36"/>
      <c r="D25" s="36"/>
    </row>
    <row r="26" spans="1:13" x14ac:dyDescent="0.25">
      <c r="A26" s="45" t="s">
        <v>146</v>
      </c>
      <c r="B26" s="82">
        <v>17.7</v>
      </c>
      <c r="C26" s="36"/>
      <c r="D26" s="36"/>
    </row>
    <row r="27" spans="1:13" x14ac:dyDescent="0.25">
      <c r="A27" s="45" t="s">
        <v>147</v>
      </c>
      <c r="B27" s="82">
        <v>11.9</v>
      </c>
      <c r="C27" s="36"/>
      <c r="D27" s="36"/>
      <c r="L27" s="5"/>
      <c r="M27" s="5"/>
    </row>
    <row r="28" spans="1:13" x14ac:dyDescent="0.25">
      <c r="A28" s="108" t="s">
        <v>156</v>
      </c>
      <c r="B28" s="82">
        <v>8.4</v>
      </c>
      <c r="C28" s="36"/>
      <c r="D28" s="36"/>
      <c r="L28" s="1"/>
      <c r="M28" s="1"/>
    </row>
    <row r="29" spans="1:13" x14ac:dyDescent="0.25">
      <c r="A29" s="45" t="s">
        <v>148</v>
      </c>
      <c r="B29" s="82">
        <v>22</v>
      </c>
      <c r="C29" s="36"/>
      <c r="D29" s="36"/>
    </row>
    <row r="30" spans="1:13" ht="30.75" customHeight="1" thickBot="1" x14ac:dyDescent="0.3"/>
    <row r="31" spans="1:13" ht="45" customHeight="1" thickBot="1" x14ac:dyDescent="0.3">
      <c r="A31" s="147" t="s">
        <v>153</v>
      </c>
      <c r="B31" s="148"/>
      <c r="C31" s="41"/>
      <c r="D31" s="27"/>
    </row>
    <row r="32" spans="1:13" x14ac:dyDescent="0.25">
      <c r="A32" s="4" t="s">
        <v>8</v>
      </c>
      <c r="B32" s="79">
        <v>820</v>
      </c>
      <c r="C32" s="26"/>
      <c r="D32" s="26"/>
    </row>
    <row r="33" spans="1:9" x14ac:dyDescent="0.25">
      <c r="A33" s="2" t="s">
        <v>9</v>
      </c>
      <c r="B33" s="56">
        <v>11947</v>
      </c>
      <c r="C33" s="26"/>
      <c r="D33" s="26"/>
    </row>
    <row r="34" spans="1:9" x14ac:dyDescent="0.25">
      <c r="A34" s="2" t="s">
        <v>10</v>
      </c>
      <c r="B34" s="56">
        <v>1505</v>
      </c>
      <c r="C34" s="26"/>
      <c r="D34" s="26"/>
    </row>
    <row r="35" spans="1:9" x14ac:dyDescent="0.25">
      <c r="A35" s="2" t="s">
        <v>0</v>
      </c>
      <c r="B35" s="56">
        <v>582</v>
      </c>
      <c r="C35" s="26"/>
      <c r="D35" s="26"/>
      <c r="G35" s="5"/>
    </row>
    <row r="36" spans="1:9" x14ac:dyDescent="0.25">
      <c r="A36" s="2" t="s">
        <v>11</v>
      </c>
      <c r="B36" s="56">
        <v>489</v>
      </c>
      <c r="C36" s="26"/>
      <c r="D36" s="26"/>
      <c r="G36" s="1"/>
    </row>
    <row r="37" spans="1:9" x14ac:dyDescent="0.25">
      <c r="A37" s="2" t="s">
        <v>19</v>
      </c>
      <c r="B37" s="56">
        <v>250</v>
      </c>
      <c r="C37" s="26"/>
      <c r="D37" s="26"/>
    </row>
    <row r="38" spans="1:9" x14ac:dyDescent="0.25">
      <c r="A38" s="2" t="s">
        <v>12</v>
      </c>
      <c r="B38" s="56">
        <v>7063</v>
      </c>
      <c r="C38" s="26"/>
      <c r="D38" s="26"/>
    </row>
    <row r="39" spans="1:9" x14ac:dyDescent="0.25">
      <c r="A39" s="2" t="s">
        <v>13</v>
      </c>
      <c r="B39" s="56">
        <v>949</v>
      </c>
      <c r="C39" s="26"/>
      <c r="D39" s="26"/>
    </row>
    <row r="40" spans="1:9" x14ac:dyDescent="0.25">
      <c r="A40" s="2" t="s">
        <v>14</v>
      </c>
      <c r="B40" s="56">
        <f>SUM(B32:B39)</f>
        <v>23605</v>
      </c>
      <c r="C40" s="26"/>
      <c r="D40" s="26"/>
    </row>
    <row r="41" spans="1:9" ht="25.5" customHeight="1" thickBot="1" x14ac:dyDescent="0.3">
      <c r="I41" s="112"/>
    </row>
    <row r="42" spans="1:9" ht="44.25" customHeight="1" thickBot="1" x14ac:dyDescent="0.3">
      <c r="A42" s="147" t="s">
        <v>104</v>
      </c>
      <c r="B42" s="148"/>
      <c r="C42" s="33"/>
      <c r="D42" s="22"/>
      <c r="I42" s="112"/>
    </row>
    <row r="43" spans="1:9" x14ac:dyDescent="0.25">
      <c r="A43" s="4" t="s">
        <v>15</v>
      </c>
      <c r="B43" s="111">
        <v>59.983333333334151</v>
      </c>
      <c r="C43" s="36"/>
      <c r="D43" s="36"/>
    </row>
    <row r="44" spans="1:9" x14ac:dyDescent="0.25">
      <c r="A44" s="2" t="s">
        <v>16</v>
      </c>
      <c r="B44" s="113" t="s">
        <v>158</v>
      </c>
      <c r="C44" s="36"/>
      <c r="D44" s="36"/>
    </row>
    <row r="45" spans="1:9" x14ac:dyDescent="0.25">
      <c r="A45" s="2" t="s">
        <v>17</v>
      </c>
      <c r="B45" s="113" t="s">
        <v>158</v>
      </c>
      <c r="C45" s="36"/>
      <c r="D45" s="36"/>
    </row>
    <row r="46" spans="1:9" x14ac:dyDescent="0.25">
      <c r="A46" s="2" t="s">
        <v>157</v>
      </c>
      <c r="B46" s="111">
        <v>6.5916666666744277</v>
      </c>
      <c r="C46" s="36"/>
      <c r="D46" s="36"/>
    </row>
    <row r="47" spans="1:9" x14ac:dyDescent="0.25">
      <c r="A47" s="2" t="s">
        <v>18</v>
      </c>
      <c r="B47" s="111">
        <v>25.397916666683159</v>
      </c>
      <c r="C47" s="36"/>
      <c r="D47" s="36"/>
    </row>
    <row r="48" spans="1:9" x14ac:dyDescent="0.25">
      <c r="A48" s="2" t="s">
        <v>98</v>
      </c>
      <c r="B48" s="114">
        <v>20.330555555556202</v>
      </c>
      <c r="C48" s="36"/>
      <c r="D48" s="36"/>
    </row>
    <row r="49" spans="1:8" ht="24.75" customHeight="1" thickBot="1" x14ac:dyDescent="0.3"/>
    <row r="50" spans="1:8" ht="57" customHeight="1" thickBot="1" x14ac:dyDescent="0.3">
      <c r="A50" s="147" t="s">
        <v>105</v>
      </c>
      <c r="B50" s="149"/>
      <c r="C50" s="149"/>
      <c r="D50" s="149"/>
      <c r="E50" s="149"/>
      <c r="F50" s="149"/>
      <c r="G50" s="149"/>
      <c r="H50" s="148"/>
    </row>
    <row r="51" spans="1:8" ht="15.75" thickBot="1" x14ac:dyDescent="0.3">
      <c r="A51" s="90" t="s">
        <v>99</v>
      </c>
      <c r="B51" s="87" t="s">
        <v>116</v>
      </c>
      <c r="C51" s="89"/>
      <c r="D51" s="89"/>
      <c r="E51" s="89"/>
      <c r="F51" s="89"/>
      <c r="G51" s="89"/>
      <c r="H51" s="88"/>
    </row>
    <row r="52" spans="1:8" ht="15.75" thickBot="1" x14ac:dyDescent="0.3">
      <c r="A52" s="91"/>
      <c r="B52" s="90" t="s">
        <v>21</v>
      </c>
      <c r="C52" s="93" t="s">
        <v>23</v>
      </c>
      <c r="D52" s="93" t="s">
        <v>22</v>
      </c>
      <c r="E52" s="93" t="s">
        <v>106</v>
      </c>
      <c r="F52" s="95" t="s">
        <v>13</v>
      </c>
      <c r="G52" s="96"/>
      <c r="H52" s="97" t="s">
        <v>14</v>
      </c>
    </row>
    <row r="53" spans="1:8" ht="15.75" thickBot="1" x14ac:dyDescent="0.3">
      <c r="A53" s="92"/>
      <c r="B53" s="92"/>
      <c r="C53" s="94"/>
      <c r="D53" s="94"/>
      <c r="E53" s="94"/>
      <c r="F53" s="74" t="s">
        <v>138</v>
      </c>
      <c r="G53" s="100" t="s">
        <v>139</v>
      </c>
      <c r="H53" s="98"/>
    </row>
    <row r="54" spans="1:8" x14ac:dyDescent="0.25">
      <c r="A54" s="43" t="s">
        <v>0</v>
      </c>
      <c r="B54" s="116">
        <v>0</v>
      </c>
      <c r="C54" s="116">
        <v>0</v>
      </c>
      <c r="D54" s="116">
        <v>0</v>
      </c>
      <c r="E54" s="116">
        <v>0</v>
      </c>
      <c r="F54" s="116">
        <v>0</v>
      </c>
      <c r="G54" s="119" t="s">
        <v>159</v>
      </c>
      <c r="H54" s="127">
        <v>0</v>
      </c>
    </row>
    <row r="55" spans="1:8" x14ac:dyDescent="0.25">
      <c r="A55" s="44" t="s">
        <v>5</v>
      </c>
      <c r="B55" s="116">
        <v>0</v>
      </c>
      <c r="C55" s="116">
        <v>0</v>
      </c>
      <c r="D55" s="116">
        <v>0</v>
      </c>
      <c r="E55" s="116">
        <v>0</v>
      </c>
      <c r="F55" s="116">
        <v>0</v>
      </c>
      <c r="G55" s="119" t="s">
        <v>159</v>
      </c>
      <c r="H55" s="127">
        <v>0</v>
      </c>
    </row>
    <row r="56" spans="1:8" x14ac:dyDescent="0.25">
      <c r="A56" s="44" t="s">
        <v>4</v>
      </c>
      <c r="B56" s="116">
        <v>0</v>
      </c>
      <c r="C56" s="116">
        <v>0</v>
      </c>
      <c r="D56" s="116">
        <v>0</v>
      </c>
      <c r="E56" s="116">
        <v>0</v>
      </c>
      <c r="F56" s="116">
        <v>0</v>
      </c>
      <c r="G56" s="119" t="s">
        <v>159</v>
      </c>
      <c r="H56" s="127">
        <v>0</v>
      </c>
    </row>
    <row r="57" spans="1:8" x14ac:dyDescent="0.25">
      <c r="A57" s="44" t="s">
        <v>3</v>
      </c>
      <c r="B57" s="116">
        <v>0</v>
      </c>
      <c r="C57" s="116">
        <v>0</v>
      </c>
      <c r="D57" s="116">
        <v>0</v>
      </c>
      <c r="E57" s="116">
        <v>0</v>
      </c>
      <c r="F57" s="116">
        <v>0</v>
      </c>
      <c r="G57" s="119" t="s">
        <v>159</v>
      </c>
      <c r="H57" s="127">
        <v>0</v>
      </c>
    </row>
    <row r="58" spans="1:8" x14ac:dyDescent="0.25">
      <c r="A58" s="44" t="s">
        <v>2</v>
      </c>
      <c r="B58" s="116">
        <v>0</v>
      </c>
      <c r="C58" s="116">
        <v>0</v>
      </c>
      <c r="D58" s="116">
        <v>0</v>
      </c>
      <c r="E58" s="116">
        <v>0</v>
      </c>
      <c r="F58" s="116">
        <v>0</v>
      </c>
      <c r="G58" s="119" t="s">
        <v>159</v>
      </c>
      <c r="H58" s="127">
        <v>0</v>
      </c>
    </row>
    <row r="59" spans="1:8" x14ac:dyDescent="0.25">
      <c r="A59" s="44" t="s">
        <v>1</v>
      </c>
      <c r="B59" s="116">
        <v>0</v>
      </c>
      <c r="C59" s="116">
        <v>0</v>
      </c>
      <c r="D59" s="116">
        <v>0</v>
      </c>
      <c r="E59" s="116">
        <v>0</v>
      </c>
      <c r="F59" s="116">
        <v>0</v>
      </c>
      <c r="G59" s="119" t="s">
        <v>159</v>
      </c>
      <c r="H59" s="127">
        <v>0</v>
      </c>
    </row>
    <row r="60" spans="1:8" x14ac:dyDescent="0.25">
      <c r="A60" s="44" t="s">
        <v>20</v>
      </c>
      <c r="B60" s="116">
        <v>0</v>
      </c>
      <c r="C60" s="116">
        <v>0</v>
      </c>
      <c r="D60" s="116">
        <v>0</v>
      </c>
      <c r="E60" s="116">
        <v>0</v>
      </c>
      <c r="F60" s="116">
        <v>0</v>
      </c>
      <c r="G60" s="119" t="s">
        <v>159</v>
      </c>
      <c r="H60" s="127">
        <v>0</v>
      </c>
    </row>
    <row r="61" spans="1:8" x14ac:dyDescent="0.25">
      <c r="A61" s="44" t="s">
        <v>117</v>
      </c>
      <c r="B61" s="116">
        <v>0</v>
      </c>
      <c r="C61" s="116">
        <v>0</v>
      </c>
      <c r="D61" s="116">
        <v>0</v>
      </c>
      <c r="E61" s="116">
        <v>0</v>
      </c>
      <c r="F61" s="116">
        <v>1</v>
      </c>
      <c r="G61" s="119" t="s">
        <v>13</v>
      </c>
      <c r="H61" s="127">
        <v>1</v>
      </c>
    </row>
    <row r="62" spans="1:8" x14ac:dyDescent="0.25">
      <c r="A62" s="44" t="s">
        <v>14</v>
      </c>
      <c r="B62" s="117">
        <v>0</v>
      </c>
      <c r="C62" s="117">
        <v>0</v>
      </c>
      <c r="D62" s="117">
        <v>0</v>
      </c>
      <c r="E62" s="117">
        <v>0</v>
      </c>
      <c r="F62" s="117">
        <v>1</v>
      </c>
      <c r="G62" s="118"/>
      <c r="H62" s="127">
        <v>1</v>
      </c>
    </row>
    <row r="63" spans="1:8" ht="30.75" customHeight="1" thickBot="1" x14ac:dyDescent="0.3">
      <c r="C63" s="33"/>
      <c r="D63" s="106"/>
    </row>
    <row r="64" spans="1:8" ht="36" customHeight="1" thickBot="1" x14ac:dyDescent="0.3">
      <c r="A64" s="147" t="s">
        <v>130</v>
      </c>
      <c r="B64" s="149"/>
      <c r="C64" s="149"/>
      <c r="D64" s="149"/>
      <c r="E64" s="148"/>
    </row>
    <row r="65" spans="1:5" ht="46.5" customHeight="1" thickBot="1" x14ac:dyDescent="0.3">
      <c r="A65" s="53"/>
      <c r="B65" s="143" t="s">
        <v>24</v>
      </c>
      <c r="C65" s="144"/>
      <c r="D65" s="147" t="s">
        <v>129</v>
      </c>
      <c r="E65" s="148"/>
    </row>
    <row r="66" spans="1:5" ht="15.75" thickBot="1" x14ac:dyDescent="0.3">
      <c r="A66" s="37"/>
      <c r="B66" s="31" t="s">
        <v>100</v>
      </c>
      <c r="C66" s="42" t="s">
        <v>101</v>
      </c>
      <c r="D66" s="54" t="s">
        <v>100</v>
      </c>
      <c r="E66" s="42" t="s">
        <v>101</v>
      </c>
    </row>
    <row r="67" spans="1:5" x14ac:dyDescent="0.25">
      <c r="A67" s="4" t="s">
        <v>0</v>
      </c>
      <c r="B67" s="55">
        <v>1</v>
      </c>
      <c r="C67" s="113">
        <v>3</v>
      </c>
      <c r="D67" s="113">
        <v>1</v>
      </c>
      <c r="E67" s="55">
        <v>2</v>
      </c>
    </row>
    <row r="68" spans="1:5" x14ac:dyDescent="0.25">
      <c r="A68" s="2" t="s">
        <v>15</v>
      </c>
      <c r="B68" s="56">
        <v>44</v>
      </c>
      <c r="C68" s="56">
        <v>21</v>
      </c>
      <c r="D68" s="56">
        <v>443</v>
      </c>
      <c r="E68" s="56">
        <v>107</v>
      </c>
    </row>
    <row r="69" spans="1:5" x14ac:dyDescent="0.25">
      <c r="A69" s="2" t="s">
        <v>16</v>
      </c>
      <c r="B69" s="113" t="s">
        <v>158</v>
      </c>
      <c r="C69" s="113" t="s">
        <v>158</v>
      </c>
      <c r="D69" s="113">
        <v>1</v>
      </c>
      <c r="E69" s="113">
        <v>2</v>
      </c>
    </row>
    <row r="70" spans="1:5" x14ac:dyDescent="0.25">
      <c r="A70" s="2" t="s">
        <v>25</v>
      </c>
      <c r="B70" s="113" t="s">
        <v>158</v>
      </c>
      <c r="C70" s="113" t="s">
        <v>158</v>
      </c>
      <c r="D70" s="113" t="s">
        <v>158</v>
      </c>
      <c r="E70" s="113">
        <v>2</v>
      </c>
    </row>
    <row r="71" spans="1:5" x14ac:dyDescent="0.25">
      <c r="A71" s="2" t="s">
        <v>18</v>
      </c>
      <c r="B71" s="113">
        <v>1</v>
      </c>
      <c r="C71" s="56">
        <v>29</v>
      </c>
      <c r="D71" s="113">
        <v>43</v>
      </c>
      <c r="E71" s="56">
        <v>3</v>
      </c>
    </row>
    <row r="72" spans="1:5" x14ac:dyDescent="0.25">
      <c r="A72" s="2" t="s">
        <v>17</v>
      </c>
      <c r="B72" s="56">
        <v>2</v>
      </c>
      <c r="C72" s="113" t="s">
        <v>158</v>
      </c>
      <c r="D72" s="56">
        <v>2</v>
      </c>
      <c r="E72" s="113" t="s">
        <v>158</v>
      </c>
    </row>
    <row r="73" spans="1:5" x14ac:dyDescent="0.25">
      <c r="A73" s="2" t="s">
        <v>7</v>
      </c>
      <c r="B73" s="56">
        <v>25</v>
      </c>
      <c r="C73" s="56">
        <v>54</v>
      </c>
      <c r="D73" s="56">
        <v>145</v>
      </c>
      <c r="E73" s="56">
        <v>160</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41</v>
      </c>
      <c r="D3" s="59" t="s">
        <v>96</v>
      </c>
      <c r="E3" s="46">
        <f>'Service Metrics (items 1-6)'!E3</f>
        <v>42645</v>
      </c>
      <c r="F3" s="33"/>
      <c r="G3" s="39"/>
      <c r="H3" s="39"/>
      <c r="I3" s="33"/>
      <c r="J3" s="3"/>
      <c r="K3" s="58"/>
    </row>
    <row r="4" spans="1:11" ht="15.75" thickBot="1" x14ac:dyDescent="0.3">
      <c r="A4" s="146"/>
      <c r="B4" s="164"/>
      <c r="C4" s="154"/>
      <c r="D4" s="60" t="s">
        <v>107</v>
      </c>
      <c r="E4" s="47">
        <f>'Service Metrics (items 1-6)'!E4</f>
        <v>42651</v>
      </c>
      <c r="F4" s="33"/>
      <c r="G4" s="39"/>
      <c r="H4" s="39"/>
      <c r="I4" s="33"/>
      <c r="J4" s="3"/>
      <c r="K4" s="58"/>
    </row>
    <row r="5" spans="1:11" ht="15.75" thickBot="1" x14ac:dyDescent="0.3">
      <c r="A5" s="22"/>
      <c r="B5" s="22"/>
      <c r="C5" s="3"/>
    </row>
    <row r="6" spans="1:11" ht="125.25" customHeight="1" thickBot="1" x14ac:dyDescent="0.3">
      <c r="A6" s="161" t="s">
        <v>131</v>
      </c>
      <c r="B6" s="162"/>
      <c r="C6" s="162"/>
      <c r="D6" s="163"/>
    </row>
    <row r="7" spans="1:11" ht="15.75" thickBot="1" x14ac:dyDescent="0.3"/>
    <row r="8" spans="1:11" ht="57" customHeight="1" thickBot="1" x14ac:dyDescent="0.3">
      <c r="A8" s="99" t="s">
        <v>89</v>
      </c>
      <c r="B8" s="99" t="s">
        <v>108</v>
      </c>
      <c r="C8" s="100" t="s">
        <v>109</v>
      </c>
      <c r="D8" s="100" t="s">
        <v>110</v>
      </c>
      <c r="E8" s="39"/>
      <c r="F8" s="39"/>
      <c r="G8" s="39"/>
      <c r="H8" s="40"/>
      <c r="I8" s="40"/>
    </row>
    <row r="9" spans="1:11" ht="15.75" customHeight="1" x14ac:dyDescent="0.25">
      <c r="A9" s="101" t="s">
        <v>26</v>
      </c>
      <c r="B9" s="125">
        <v>0</v>
      </c>
      <c r="C9" s="125">
        <v>0</v>
      </c>
      <c r="D9" s="121">
        <v>0</v>
      </c>
      <c r="I9" s="29"/>
    </row>
    <row r="10" spans="1:11" x14ac:dyDescent="0.25">
      <c r="A10" s="102" t="s">
        <v>27</v>
      </c>
      <c r="B10" s="124">
        <v>0</v>
      </c>
      <c r="C10" s="124">
        <v>0</v>
      </c>
      <c r="D10" s="124">
        <v>0</v>
      </c>
    </row>
    <row r="11" spans="1:11" x14ac:dyDescent="0.25">
      <c r="A11" s="103" t="s">
        <v>30</v>
      </c>
      <c r="B11" s="123">
        <v>0</v>
      </c>
      <c r="C11" s="123">
        <v>0</v>
      </c>
      <c r="D11" s="126">
        <v>0</v>
      </c>
    </row>
    <row r="12" spans="1:11" x14ac:dyDescent="0.25">
      <c r="A12" s="102" t="s">
        <v>28</v>
      </c>
      <c r="B12" s="124">
        <v>0</v>
      </c>
      <c r="C12" s="124">
        <v>0</v>
      </c>
      <c r="D12" s="124">
        <v>0</v>
      </c>
    </row>
    <row r="13" spans="1:11" x14ac:dyDescent="0.25">
      <c r="A13" s="103" t="s">
        <v>29</v>
      </c>
      <c r="B13" s="123">
        <v>0</v>
      </c>
      <c r="C13" s="123">
        <v>0</v>
      </c>
      <c r="D13" s="126">
        <v>0</v>
      </c>
    </row>
    <row r="14" spans="1:11" x14ac:dyDescent="0.25">
      <c r="A14" s="102" t="s">
        <v>31</v>
      </c>
      <c r="B14" s="124">
        <v>0</v>
      </c>
      <c r="C14" s="124">
        <v>0</v>
      </c>
      <c r="D14" s="124">
        <v>0</v>
      </c>
    </row>
    <row r="15" spans="1:11" x14ac:dyDescent="0.25">
      <c r="A15" s="103" t="s">
        <v>32</v>
      </c>
      <c r="B15" s="123">
        <v>0</v>
      </c>
      <c r="C15" s="123">
        <v>0</v>
      </c>
      <c r="D15" s="126">
        <v>0</v>
      </c>
    </row>
    <row r="16" spans="1:11" x14ac:dyDescent="0.25">
      <c r="A16" s="102" t="s">
        <v>33</v>
      </c>
      <c r="B16" s="124">
        <v>0</v>
      </c>
      <c r="C16" s="124">
        <v>0</v>
      </c>
      <c r="D16" s="124">
        <v>0</v>
      </c>
    </row>
    <row r="17" spans="1:4" x14ac:dyDescent="0.25">
      <c r="A17" s="103" t="s">
        <v>34</v>
      </c>
      <c r="B17" s="126">
        <v>0</v>
      </c>
      <c r="C17" s="126">
        <v>0</v>
      </c>
      <c r="D17" s="126">
        <v>0</v>
      </c>
    </row>
    <row r="18" spans="1:4" x14ac:dyDescent="0.25">
      <c r="A18" s="102" t="s">
        <v>35</v>
      </c>
      <c r="B18" s="124">
        <v>2</v>
      </c>
      <c r="C18" s="124">
        <v>0</v>
      </c>
      <c r="D18" s="124">
        <v>2</v>
      </c>
    </row>
    <row r="19" spans="1:4" x14ac:dyDescent="0.25">
      <c r="A19" s="103" t="s">
        <v>36</v>
      </c>
      <c r="B19" s="123">
        <v>6</v>
      </c>
      <c r="C19" s="123">
        <v>0</v>
      </c>
      <c r="D19" s="126">
        <v>6</v>
      </c>
    </row>
    <row r="20" spans="1:4" x14ac:dyDescent="0.25">
      <c r="A20" s="102" t="s">
        <v>37</v>
      </c>
      <c r="B20" s="124">
        <v>0</v>
      </c>
      <c r="C20" s="124">
        <v>0</v>
      </c>
      <c r="D20" s="124">
        <v>0</v>
      </c>
    </row>
    <row r="21" spans="1:4" x14ac:dyDescent="0.25">
      <c r="A21" s="103" t="s">
        <v>38</v>
      </c>
      <c r="B21" s="123">
        <v>30</v>
      </c>
      <c r="C21" s="123">
        <v>0</v>
      </c>
      <c r="D21" s="126">
        <v>30</v>
      </c>
    </row>
    <row r="22" spans="1:4" x14ac:dyDescent="0.25">
      <c r="A22" s="102" t="s">
        <v>39</v>
      </c>
      <c r="B22" s="124">
        <v>0</v>
      </c>
      <c r="C22" s="124">
        <v>0</v>
      </c>
      <c r="D22" s="124">
        <v>0</v>
      </c>
    </row>
    <row r="23" spans="1:4" x14ac:dyDescent="0.25">
      <c r="A23" s="103" t="s">
        <v>40</v>
      </c>
      <c r="B23" s="123">
        <v>0</v>
      </c>
      <c r="C23" s="123">
        <v>0</v>
      </c>
      <c r="D23" s="126">
        <v>0</v>
      </c>
    </row>
    <row r="24" spans="1:4" x14ac:dyDescent="0.25">
      <c r="A24" s="102" t="s">
        <v>41</v>
      </c>
      <c r="B24" s="124">
        <v>0</v>
      </c>
      <c r="C24" s="124">
        <v>0</v>
      </c>
      <c r="D24" s="124">
        <v>0</v>
      </c>
    </row>
    <row r="25" spans="1:4" x14ac:dyDescent="0.25">
      <c r="A25" s="104" t="s">
        <v>42</v>
      </c>
      <c r="B25" s="125">
        <v>0</v>
      </c>
      <c r="C25" s="125">
        <v>0</v>
      </c>
      <c r="D25" s="126">
        <v>0</v>
      </c>
    </row>
    <row r="26" spans="1:4" x14ac:dyDescent="0.25">
      <c r="A26" s="102" t="s">
        <v>43</v>
      </c>
      <c r="B26" s="124">
        <v>0</v>
      </c>
      <c r="C26" s="124">
        <v>0</v>
      </c>
      <c r="D26" s="124">
        <v>0</v>
      </c>
    </row>
    <row r="27" spans="1:4" x14ac:dyDescent="0.25">
      <c r="A27" s="103" t="s">
        <v>44</v>
      </c>
      <c r="B27" s="123">
        <v>0</v>
      </c>
      <c r="C27" s="123">
        <v>0</v>
      </c>
      <c r="D27" s="126">
        <v>0</v>
      </c>
    </row>
    <row r="28" spans="1:4" x14ac:dyDescent="0.25">
      <c r="A28" s="102" t="s">
        <v>45</v>
      </c>
      <c r="B28" s="124">
        <v>0</v>
      </c>
      <c r="C28" s="124">
        <v>0</v>
      </c>
      <c r="D28" s="124">
        <v>0</v>
      </c>
    </row>
    <row r="29" spans="1:4" x14ac:dyDescent="0.25">
      <c r="A29" s="103" t="s">
        <v>46</v>
      </c>
      <c r="B29" s="123">
        <v>829</v>
      </c>
      <c r="C29" s="123">
        <v>411</v>
      </c>
      <c r="D29" s="126">
        <v>418</v>
      </c>
    </row>
    <row r="30" spans="1:4" x14ac:dyDescent="0.25">
      <c r="A30" s="102" t="s">
        <v>47</v>
      </c>
      <c r="B30" s="124">
        <v>0</v>
      </c>
      <c r="C30" s="124">
        <v>0</v>
      </c>
      <c r="D30" s="124">
        <v>0</v>
      </c>
    </row>
    <row r="31" spans="1:4" x14ac:dyDescent="0.25">
      <c r="A31" s="103" t="s">
        <v>152</v>
      </c>
      <c r="B31" s="123">
        <v>50</v>
      </c>
      <c r="C31" s="123">
        <v>0</v>
      </c>
      <c r="D31" s="126">
        <v>50</v>
      </c>
    </row>
    <row r="32" spans="1:4" x14ac:dyDescent="0.25">
      <c r="A32" s="102" t="s">
        <v>48</v>
      </c>
      <c r="B32" s="124">
        <v>10</v>
      </c>
      <c r="C32" s="124">
        <v>0</v>
      </c>
      <c r="D32" s="124">
        <v>10</v>
      </c>
    </row>
    <row r="33" spans="1:4" x14ac:dyDescent="0.25">
      <c r="A33" s="103" t="s">
        <v>49</v>
      </c>
      <c r="B33" s="126">
        <v>0</v>
      </c>
      <c r="C33" s="126">
        <v>0</v>
      </c>
      <c r="D33" s="126">
        <v>0</v>
      </c>
    </row>
    <row r="34" spans="1:4" x14ac:dyDescent="0.25">
      <c r="A34" s="102" t="s">
        <v>50</v>
      </c>
      <c r="B34" s="124">
        <v>0</v>
      </c>
      <c r="C34" s="124">
        <v>0</v>
      </c>
      <c r="D34" s="124">
        <v>0</v>
      </c>
    </row>
    <row r="35" spans="1:4" x14ac:dyDescent="0.25">
      <c r="A35" s="103" t="s">
        <v>51</v>
      </c>
      <c r="B35" s="123">
        <v>0</v>
      </c>
      <c r="C35" s="123">
        <v>0</v>
      </c>
      <c r="D35" s="126">
        <v>0</v>
      </c>
    </row>
    <row r="36" spans="1:4" x14ac:dyDescent="0.25">
      <c r="A36" s="102" t="s">
        <v>52</v>
      </c>
      <c r="B36" s="124">
        <v>0</v>
      </c>
      <c r="C36" s="124">
        <v>0</v>
      </c>
      <c r="D36" s="124">
        <v>0</v>
      </c>
    </row>
    <row r="37" spans="1:4" x14ac:dyDescent="0.25">
      <c r="A37" s="103" t="s">
        <v>53</v>
      </c>
      <c r="B37" s="123">
        <v>0</v>
      </c>
      <c r="C37" s="123">
        <v>0</v>
      </c>
      <c r="D37" s="126">
        <v>0</v>
      </c>
    </row>
    <row r="38" spans="1:4" x14ac:dyDescent="0.25">
      <c r="A38" s="102" t="s">
        <v>54</v>
      </c>
      <c r="B38" s="124">
        <v>3</v>
      </c>
      <c r="C38" s="124">
        <v>0</v>
      </c>
      <c r="D38" s="124">
        <v>3</v>
      </c>
    </row>
    <row r="39" spans="1:4" x14ac:dyDescent="0.25">
      <c r="A39" s="103" t="s">
        <v>55</v>
      </c>
      <c r="B39" s="123">
        <v>0</v>
      </c>
      <c r="C39" s="123">
        <v>0</v>
      </c>
      <c r="D39" s="126">
        <v>0</v>
      </c>
    </row>
    <row r="40" spans="1:4" x14ac:dyDescent="0.25">
      <c r="A40" s="102" t="s">
        <v>56</v>
      </c>
      <c r="B40" s="124">
        <v>1385</v>
      </c>
      <c r="C40" s="124">
        <v>731</v>
      </c>
      <c r="D40" s="124">
        <v>654</v>
      </c>
    </row>
    <row r="41" spans="1:4" x14ac:dyDescent="0.25">
      <c r="A41" s="104" t="s">
        <v>57</v>
      </c>
      <c r="B41" s="125">
        <v>0</v>
      </c>
      <c r="C41" s="125">
        <v>0</v>
      </c>
      <c r="D41" s="126">
        <v>0</v>
      </c>
    </row>
    <row r="42" spans="1:4" x14ac:dyDescent="0.25">
      <c r="A42" s="102" t="s">
        <v>58</v>
      </c>
      <c r="B42" s="124">
        <v>0</v>
      </c>
      <c r="C42" s="124">
        <v>0</v>
      </c>
      <c r="D42" s="124">
        <v>0</v>
      </c>
    </row>
    <row r="43" spans="1:4" x14ac:dyDescent="0.25">
      <c r="A43" s="103" t="s">
        <v>59</v>
      </c>
      <c r="B43" s="123">
        <v>0</v>
      </c>
      <c r="C43" s="123">
        <v>0</v>
      </c>
      <c r="D43" s="126">
        <v>0</v>
      </c>
    </row>
    <row r="44" spans="1:4" x14ac:dyDescent="0.25">
      <c r="A44" s="102" t="s">
        <v>60</v>
      </c>
      <c r="B44" s="124">
        <v>0</v>
      </c>
      <c r="C44" s="124">
        <v>0</v>
      </c>
      <c r="D44" s="124">
        <v>0</v>
      </c>
    </row>
    <row r="45" spans="1:4" x14ac:dyDescent="0.25">
      <c r="A45" s="103" t="s">
        <v>61</v>
      </c>
      <c r="B45" s="123">
        <v>0</v>
      </c>
      <c r="C45" s="123">
        <v>0</v>
      </c>
      <c r="D45" s="126">
        <v>0</v>
      </c>
    </row>
    <row r="46" spans="1:4" x14ac:dyDescent="0.25">
      <c r="A46" s="102" t="s">
        <v>62</v>
      </c>
      <c r="B46" s="124">
        <v>0</v>
      </c>
      <c r="C46" s="124">
        <v>0</v>
      </c>
      <c r="D46" s="124">
        <v>0</v>
      </c>
    </row>
    <row r="47" spans="1:4" x14ac:dyDescent="0.25">
      <c r="A47" s="103" t="s">
        <v>63</v>
      </c>
      <c r="B47" s="123">
        <v>204</v>
      </c>
      <c r="C47" s="123">
        <v>101</v>
      </c>
      <c r="D47" s="126">
        <v>103</v>
      </c>
    </row>
    <row r="48" spans="1:4" x14ac:dyDescent="0.25">
      <c r="A48" s="102" t="s">
        <v>64</v>
      </c>
      <c r="B48" s="124">
        <v>0</v>
      </c>
      <c r="C48" s="124">
        <v>0</v>
      </c>
      <c r="D48" s="124">
        <v>0</v>
      </c>
    </row>
    <row r="49" spans="1:19" x14ac:dyDescent="0.25">
      <c r="A49" s="103" t="s">
        <v>65</v>
      </c>
      <c r="B49" s="126">
        <v>0</v>
      </c>
      <c r="C49" s="126">
        <v>0</v>
      </c>
      <c r="D49" s="126">
        <v>0</v>
      </c>
    </row>
    <row r="50" spans="1:19" x14ac:dyDescent="0.25">
      <c r="A50" s="102" t="s">
        <v>66</v>
      </c>
      <c r="B50" s="124">
        <v>0</v>
      </c>
      <c r="C50" s="124">
        <v>0</v>
      </c>
      <c r="D50" s="124">
        <v>0</v>
      </c>
    </row>
    <row r="51" spans="1:19" x14ac:dyDescent="0.25">
      <c r="A51" s="103" t="s">
        <v>67</v>
      </c>
      <c r="B51" s="123">
        <v>0</v>
      </c>
      <c r="C51" s="123">
        <v>0</v>
      </c>
      <c r="D51" s="126">
        <v>0</v>
      </c>
    </row>
    <row r="52" spans="1:19" x14ac:dyDescent="0.25">
      <c r="A52" s="102" t="s">
        <v>68</v>
      </c>
      <c r="B52" s="124">
        <v>0</v>
      </c>
      <c r="C52" s="124">
        <v>0</v>
      </c>
      <c r="D52" s="124">
        <v>0</v>
      </c>
    </row>
    <row r="53" spans="1:19" x14ac:dyDescent="0.25">
      <c r="A53" s="103" t="s">
        <v>69</v>
      </c>
      <c r="B53" s="123">
        <v>0</v>
      </c>
      <c r="C53" s="123">
        <v>0</v>
      </c>
      <c r="D53" s="126">
        <v>0</v>
      </c>
    </row>
    <row r="54" spans="1:19" x14ac:dyDescent="0.25">
      <c r="A54" s="102" t="s">
        <v>70</v>
      </c>
      <c r="B54" s="124">
        <v>0</v>
      </c>
      <c r="C54" s="124">
        <v>0</v>
      </c>
      <c r="D54" s="124">
        <v>0</v>
      </c>
    </row>
    <row r="55" spans="1:19" x14ac:dyDescent="0.25">
      <c r="A55" s="103" t="s">
        <v>71</v>
      </c>
      <c r="B55" s="123">
        <v>17</v>
      </c>
      <c r="C55" s="123">
        <v>0</v>
      </c>
      <c r="D55" s="126">
        <v>17</v>
      </c>
    </row>
    <row r="56" spans="1:19" x14ac:dyDescent="0.25">
      <c r="A56" s="102" t="s">
        <v>72</v>
      </c>
      <c r="B56" s="124">
        <v>0</v>
      </c>
      <c r="C56" s="124">
        <v>0</v>
      </c>
      <c r="D56" s="124">
        <v>0</v>
      </c>
    </row>
    <row r="57" spans="1:19" x14ac:dyDescent="0.25">
      <c r="A57" s="104" t="s">
        <v>14</v>
      </c>
      <c r="B57" s="122">
        <v>2536</v>
      </c>
      <c r="C57" s="122">
        <v>1243</v>
      </c>
      <c r="D57" s="127">
        <v>1293</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41</v>
      </c>
      <c r="D3" s="59" t="s">
        <v>96</v>
      </c>
      <c r="E3" s="46">
        <f>'Service Metrics (items 1-6)'!E3+1</f>
        <v>42646</v>
      </c>
      <c r="F3" s="33"/>
      <c r="G3" s="33"/>
      <c r="H3" s="39"/>
      <c r="I3" s="39"/>
      <c r="J3" s="33"/>
      <c r="K3" s="3"/>
      <c r="L3" s="58"/>
    </row>
    <row r="4" spans="1:12" ht="15.75" thickBot="1" x14ac:dyDescent="0.3">
      <c r="A4" s="146"/>
      <c r="B4" s="164"/>
      <c r="C4" s="154"/>
      <c r="D4" s="60" t="s">
        <v>107</v>
      </c>
      <c r="E4" s="47">
        <f>'Service Metrics (items 1-6)'!E4+1</f>
        <v>42652</v>
      </c>
      <c r="F4" s="33"/>
      <c r="G4" s="33"/>
      <c r="H4" s="39"/>
      <c r="I4" s="39"/>
      <c r="J4" s="33"/>
      <c r="K4" s="3"/>
      <c r="L4" s="58"/>
    </row>
    <row r="5" spans="1:12" ht="15.75" thickBot="1" x14ac:dyDescent="0.3"/>
    <row r="6" spans="1:12" s="30" customFormat="1" ht="48.75" customHeight="1" thickBot="1" x14ac:dyDescent="0.3">
      <c r="A6" s="161" t="s">
        <v>134</v>
      </c>
      <c r="B6" s="162"/>
      <c r="C6" s="162"/>
      <c r="D6" s="162"/>
      <c r="E6" s="162"/>
      <c r="F6" s="162"/>
      <c r="G6" s="165"/>
    </row>
    <row r="7" spans="1:12" ht="15.75" thickBot="1" x14ac:dyDescent="0.3"/>
    <row r="8" spans="1:12" ht="45.75" thickBot="1" x14ac:dyDescent="0.3">
      <c r="A8" s="16" t="s">
        <v>89</v>
      </c>
      <c r="B8" s="17" t="s">
        <v>111</v>
      </c>
      <c r="C8" s="17" t="s">
        <v>126</v>
      </c>
      <c r="D8" s="17" t="s">
        <v>125</v>
      </c>
      <c r="E8" s="17" t="s">
        <v>97</v>
      </c>
      <c r="F8" s="17" t="s">
        <v>132</v>
      </c>
      <c r="G8" s="18" t="s">
        <v>133</v>
      </c>
    </row>
    <row r="9" spans="1:12" x14ac:dyDescent="0.25">
      <c r="A9" s="128" t="s">
        <v>26</v>
      </c>
      <c r="B9" s="133"/>
      <c r="C9" s="139"/>
      <c r="D9" s="133"/>
      <c r="E9" s="133"/>
      <c r="F9" s="133"/>
      <c r="G9" s="133"/>
    </row>
    <row r="10" spans="1:12" x14ac:dyDescent="0.25">
      <c r="A10" s="129" t="s">
        <v>27</v>
      </c>
      <c r="B10" s="134"/>
      <c r="C10" s="140"/>
      <c r="D10" s="134"/>
      <c r="E10" s="134"/>
      <c r="F10" s="134"/>
      <c r="G10" s="134"/>
    </row>
    <row r="11" spans="1:12" x14ac:dyDescent="0.25">
      <c r="A11" s="130" t="s">
        <v>30</v>
      </c>
      <c r="B11" s="135"/>
      <c r="C11" s="141"/>
      <c r="D11" s="135"/>
      <c r="E11" s="138"/>
      <c r="F11" s="138"/>
      <c r="G11" s="138"/>
    </row>
    <row r="12" spans="1:12" x14ac:dyDescent="0.25">
      <c r="A12" s="129" t="s">
        <v>28</v>
      </c>
      <c r="B12" s="134"/>
      <c r="C12" s="140"/>
      <c r="D12" s="134"/>
      <c r="E12" s="134"/>
      <c r="F12" s="134"/>
      <c r="G12" s="134"/>
    </row>
    <row r="13" spans="1:12" x14ac:dyDescent="0.25">
      <c r="A13" s="130" t="s">
        <v>29</v>
      </c>
      <c r="B13" s="135"/>
      <c r="C13" s="141"/>
      <c r="D13" s="135"/>
      <c r="E13" s="138"/>
      <c r="F13" s="138"/>
      <c r="G13" s="138"/>
    </row>
    <row r="14" spans="1:12" x14ac:dyDescent="0.25">
      <c r="A14" s="129" t="s">
        <v>31</v>
      </c>
      <c r="B14" s="134"/>
      <c r="C14" s="140"/>
      <c r="D14" s="134"/>
      <c r="E14" s="134"/>
      <c r="F14" s="134"/>
      <c r="G14" s="134"/>
    </row>
    <row r="15" spans="1:12" x14ac:dyDescent="0.25">
      <c r="A15" s="130" t="s">
        <v>32</v>
      </c>
      <c r="B15" s="135"/>
      <c r="C15" s="141"/>
      <c r="D15" s="135"/>
      <c r="E15" s="138"/>
      <c r="F15" s="138"/>
      <c r="G15" s="138"/>
    </row>
    <row r="16" spans="1:12" x14ac:dyDescent="0.25">
      <c r="A16" s="129" t="s">
        <v>33</v>
      </c>
      <c r="B16" s="134"/>
      <c r="C16" s="140"/>
      <c r="D16" s="134"/>
      <c r="E16" s="134"/>
      <c r="F16" s="134"/>
      <c r="G16" s="134"/>
    </row>
    <row r="17" spans="1:7" x14ac:dyDescent="0.25">
      <c r="A17" s="130" t="s">
        <v>34</v>
      </c>
      <c r="B17" s="136"/>
      <c r="C17" s="142"/>
      <c r="D17" s="136"/>
      <c r="E17" s="138"/>
      <c r="F17" s="138"/>
      <c r="G17" s="138"/>
    </row>
    <row r="18" spans="1:7" x14ac:dyDescent="0.25">
      <c r="A18" s="129" t="s">
        <v>35</v>
      </c>
      <c r="B18" s="134"/>
      <c r="C18" s="140"/>
      <c r="D18" s="134"/>
      <c r="E18" s="134"/>
      <c r="F18" s="134"/>
      <c r="G18" s="134"/>
    </row>
    <row r="19" spans="1:7" x14ac:dyDescent="0.25">
      <c r="A19" s="130" t="s">
        <v>36</v>
      </c>
      <c r="B19" s="135"/>
      <c r="C19" s="141"/>
      <c r="D19" s="135"/>
      <c r="E19" s="138"/>
      <c r="F19" s="138"/>
      <c r="G19" s="138"/>
    </row>
    <row r="20" spans="1:7" x14ac:dyDescent="0.25">
      <c r="A20" s="129" t="s">
        <v>37</v>
      </c>
      <c r="B20" s="134"/>
      <c r="C20" s="140"/>
      <c r="D20" s="134"/>
      <c r="E20" s="134"/>
      <c r="F20" s="134"/>
      <c r="G20" s="134"/>
    </row>
    <row r="21" spans="1:7" x14ac:dyDescent="0.25">
      <c r="A21" s="130" t="s">
        <v>38</v>
      </c>
      <c r="B21" s="135">
        <v>25</v>
      </c>
      <c r="C21" s="142" t="s">
        <v>160</v>
      </c>
      <c r="D21" s="135">
        <v>33</v>
      </c>
      <c r="E21" s="138">
        <v>41</v>
      </c>
      <c r="F21" s="138"/>
      <c r="G21" s="138"/>
    </row>
    <row r="22" spans="1:7" x14ac:dyDescent="0.25">
      <c r="A22" s="129" t="s">
        <v>39</v>
      </c>
      <c r="B22" s="134"/>
      <c r="C22" s="140"/>
      <c r="D22" s="134"/>
      <c r="E22" s="134"/>
      <c r="F22" s="134"/>
      <c r="G22" s="134"/>
    </row>
    <row r="23" spans="1:7" x14ac:dyDescent="0.25">
      <c r="A23" s="130" t="s">
        <v>40</v>
      </c>
      <c r="B23" s="135"/>
      <c r="C23" s="141"/>
      <c r="D23" s="135"/>
      <c r="E23" s="138"/>
      <c r="F23" s="138"/>
      <c r="G23" s="138"/>
    </row>
    <row r="24" spans="1:7" x14ac:dyDescent="0.25">
      <c r="A24" s="129" t="s">
        <v>41</v>
      </c>
      <c r="B24" s="134"/>
      <c r="C24" s="140"/>
      <c r="D24" s="134"/>
      <c r="E24" s="134"/>
      <c r="F24" s="134"/>
      <c r="G24" s="134"/>
    </row>
    <row r="25" spans="1:7" x14ac:dyDescent="0.25">
      <c r="A25" s="131" t="s">
        <v>42</v>
      </c>
      <c r="B25" s="133"/>
      <c r="C25" s="139"/>
      <c r="D25" s="133"/>
      <c r="E25" s="138"/>
      <c r="F25" s="138"/>
      <c r="G25" s="138"/>
    </row>
    <row r="26" spans="1:7" x14ac:dyDescent="0.25">
      <c r="A26" s="129" t="s">
        <v>43</v>
      </c>
      <c r="B26" s="134"/>
      <c r="C26" s="140"/>
      <c r="D26" s="134"/>
      <c r="E26" s="134"/>
      <c r="F26" s="134"/>
      <c r="G26" s="134"/>
    </row>
    <row r="27" spans="1:7" x14ac:dyDescent="0.25">
      <c r="A27" s="130" t="s">
        <v>44</v>
      </c>
      <c r="B27" s="135"/>
      <c r="C27" s="141"/>
      <c r="D27" s="135"/>
      <c r="E27" s="138"/>
      <c r="F27" s="138"/>
      <c r="G27" s="138"/>
    </row>
    <row r="28" spans="1:7" x14ac:dyDescent="0.25">
      <c r="A28" s="129" t="s">
        <v>45</v>
      </c>
      <c r="B28" s="134"/>
      <c r="C28" s="140"/>
      <c r="D28" s="134"/>
      <c r="E28" s="134"/>
      <c r="F28" s="134"/>
      <c r="G28" s="134"/>
    </row>
    <row r="29" spans="1:7" x14ac:dyDescent="0.25">
      <c r="A29" s="130" t="s">
        <v>46</v>
      </c>
      <c r="B29" s="135">
        <v>263</v>
      </c>
      <c r="C29" s="142" t="s">
        <v>160</v>
      </c>
      <c r="D29" s="135">
        <v>398</v>
      </c>
      <c r="E29" s="138">
        <v>372</v>
      </c>
      <c r="F29" s="138"/>
      <c r="G29" s="138"/>
    </row>
    <row r="30" spans="1:7" x14ac:dyDescent="0.25">
      <c r="A30" s="129" t="s">
        <v>47</v>
      </c>
      <c r="B30" s="134"/>
      <c r="C30" s="140"/>
      <c r="D30" s="134"/>
      <c r="E30" s="134"/>
      <c r="F30" s="134"/>
      <c r="G30" s="134"/>
    </row>
    <row r="31" spans="1:7" x14ac:dyDescent="0.25">
      <c r="A31" s="130" t="s">
        <v>152</v>
      </c>
      <c r="B31" s="135"/>
      <c r="C31" s="142"/>
      <c r="D31" s="135">
        <v>10</v>
      </c>
      <c r="E31" s="138">
        <v>25</v>
      </c>
      <c r="F31" s="138"/>
      <c r="G31" s="138"/>
    </row>
    <row r="32" spans="1:7" x14ac:dyDescent="0.25">
      <c r="A32" s="129" t="s">
        <v>48</v>
      </c>
      <c r="B32" s="134"/>
      <c r="C32" s="140"/>
      <c r="D32" s="134"/>
      <c r="E32" s="134"/>
      <c r="F32" s="134"/>
      <c r="G32" s="134"/>
    </row>
    <row r="33" spans="1:7" x14ac:dyDescent="0.25">
      <c r="A33" s="130" t="s">
        <v>49</v>
      </c>
      <c r="B33" s="136"/>
      <c r="C33" s="142"/>
      <c r="D33" s="136"/>
      <c r="E33" s="138"/>
      <c r="F33" s="138"/>
      <c r="G33" s="138"/>
    </row>
    <row r="34" spans="1:7" x14ac:dyDescent="0.25">
      <c r="A34" s="129" t="s">
        <v>50</v>
      </c>
      <c r="B34" s="134"/>
      <c r="C34" s="140"/>
      <c r="D34" s="134"/>
      <c r="E34" s="134"/>
      <c r="F34" s="134"/>
      <c r="G34" s="134"/>
    </row>
    <row r="35" spans="1:7" x14ac:dyDescent="0.25">
      <c r="A35" s="130" t="s">
        <v>51</v>
      </c>
      <c r="B35" s="135"/>
      <c r="C35" s="141"/>
      <c r="D35" s="135"/>
      <c r="E35" s="138"/>
      <c r="F35" s="138"/>
      <c r="G35" s="138"/>
    </row>
    <row r="36" spans="1:7" x14ac:dyDescent="0.25">
      <c r="A36" s="129" t="s">
        <v>52</v>
      </c>
      <c r="B36" s="134"/>
      <c r="C36" s="140"/>
      <c r="D36" s="134"/>
      <c r="E36" s="134"/>
      <c r="F36" s="134"/>
      <c r="G36" s="134"/>
    </row>
    <row r="37" spans="1:7" x14ac:dyDescent="0.25">
      <c r="A37" s="130" t="s">
        <v>53</v>
      </c>
      <c r="B37" s="135"/>
      <c r="C37" s="141"/>
      <c r="D37" s="135"/>
      <c r="E37" s="138"/>
      <c r="F37" s="138"/>
      <c r="G37" s="138"/>
    </row>
    <row r="38" spans="1:7" x14ac:dyDescent="0.25">
      <c r="A38" s="129" t="s">
        <v>54</v>
      </c>
      <c r="B38" s="134"/>
      <c r="C38" s="140"/>
      <c r="D38" s="134"/>
      <c r="E38" s="134"/>
      <c r="F38" s="134"/>
      <c r="G38" s="134"/>
    </row>
    <row r="39" spans="1:7" x14ac:dyDescent="0.25">
      <c r="A39" s="130" t="s">
        <v>55</v>
      </c>
      <c r="B39" s="135"/>
      <c r="C39" s="141"/>
      <c r="D39" s="135"/>
      <c r="E39" s="138"/>
      <c r="F39" s="138"/>
      <c r="G39" s="138"/>
    </row>
    <row r="40" spans="1:7" x14ac:dyDescent="0.25">
      <c r="A40" s="129" t="s">
        <v>56</v>
      </c>
      <c r="B40" s="134">
        <v>231</v>
      </c>
      <c r="C40" s="140" t="s">
        <v>160</v>
      </c>
      <c r="D40" s="134">
        <v>696</v>
      </c>
      <c r="E40" s="134">
        <v>1506</v>
      </c>
      <c r="F40" s="134">
        <v>155</v>
      </c>
      <c r="G40" s="134"/>
    </row>
    <row r="41" spans="1:7" x14ac:dyDescent="0.25">
      <c r="A41" s="131" t="s">
        <v>57</v>
      </c>
      <c r="B41" s="133"/>
      <c r="C41" s="139"/>
      <c r="D41" s="133"/>
      <c r="E41" s="138"/>
      <c r="F41" s="138"/>
      <c r="G41" s="138"/>
    </row>
    <row r="42" spans="1:7" x14ac:dyDescent="0.25">
      <c r="A42" s="129" t="s">
        <v>58</v>
      </c>
      <c r="B42" s="134"/>
      <c r="C42" s="140"/>
      <c r="D42" s="134"/>
      <c r="E42" s="134"/>
      <c r="F42" s="134"/>
      <c r="G42" s="134"/>
    </row>
    <row r="43" spans="1:7" x14ac:dyDescent="0.25">
      <c r="A43" s="130" t="s">
        <v>59</v>
      </c>
      <c r="B43" s="135"/>
      <c r="C43" s="141"/>
      <c r="D43" s="135"/>
      <c r="E43" s="138"/>
      <c r="F43" s="138"/>
      <c r="G43" s="138"/>
    </row>
    <row r="44" spans="1:7" x14ac:dyDescent="0.25">
      <c r="A44" s="129" t="s">
        <v>60</v>
      </c>
      <c r="B44" s="134"/>
      <c r="C44" s="140"/>
      <c r="D44" s="134"/>
      <c r="E44" s="134"/>
      <c r="F44" s="134"/>
      <c r="G44" s="134"/>
    </row>
    <row r="45" spans="1:7" x14ac:dyDescent="0.25">
      <c r="A45" s="130" t="s">
        <v>61</v>
      </c>
      <c r="B45" s="135"/>
      <c r="C45" s="141"/>
      <c r="D45" s="135"/>
      <c r="E45" s="138"/>
      <c r="F45" s="138"/>
      <c r="G45" s="138"/>
    </row>
    <row r="46" spans="1:7" x14ac:dyDescent="0.25">
      <c r="A46" s="129" t="s">
        <v>62</v>
      </c>
      <c r="B46" s="134"/>
      <c r="C46" s="140"/>
      <c r="D46" s="134"/>
      <c r="E46" s="134"/>
      <c r="F46" s="134"/>
      <c r="G46" s="134"/>
    </row>
    <row r="47" spans="1:7" x14ac:dyDescent="0.25">
      <c r="A47" s="130" t="s">
        <v>63</v>
      </c>
      <c r="B47" s="135"/>
      <c r="C47" s="141"/>
      <c r="D47" s="135"/>
      <c r="E47" s="138">
        <v>105</v>
      </c>
      <c r="F47" s="138"/>
      <c r="G47" s="138"/>
    </row>
    <row r="48" spans="1:7" x14ac:dyDescent="0.25">
      <c r="A48" s="129" t="s">
        <v>64</v>
      </c>
      <c r="B48" s="134"/>
      <c r="C48" s="140"/>
      <c r="D48" s="134"/>
      <c r="E48" s="134"/>
      <c r="F48" s="134"/>
      <c r="G48" s="134"/>
    </row>
    <row r="49" spans="1:7" x14ac:dyDescent="0.25">
      <c r="A49" s="130" t="s">
        <v>65</v>
      </c>
      <c r="B49" s="136"/>
      <c r="C49" s="142"/>
      <c r="D49" s="136"/>
      <c r="E49" s="138"/>
      <c r="F49" s="138"/>
      <c r="G49" s="138"/>
    </row>
    <row r="50" spans="1:7" x14ac:dyDescent="0.25">
      <c r="A50" s="129" t="s">
        <v>66</v>
      </c>
      <c r="B50" s="134"/>
      <c r="C50" s="140"/>
      <c r="D50" s="134"/>
      <c r="E50" s="134"/>
      <c r="F50" s="134"/>
      <c r="G50" s="134"/>
    </row>
    <row r="51" spans="1:7" x14ac:dyDescent="0.25">
      <c r="A51" s="130" t="s">
        <v>67</v>
      </c>
      <c r="B51" s="135"/>
      <c r="C51" s="141"/>
      <c r="D51" s="135"/>
      <c r="E51" s="138"/>
      <c r="F51" s="138"/>
      <c r="G51" s="138"/>
    </row>
    <row r="52" spans="1:7" x14ac:dyDescent="0.25">
      <c r="A52" s="129" t="s">
        <v>68</v>
      </c>
      <c r="B52" s="134"/>
      <c r="C52" s="140"/>
      <c r="D52" s="134"/>
      <c r="E52" s="134"/>
      <c r="F52" s="134"/>
      <c r="G52" s="134"/>
    </row>
    <row r="53" spans="1:7" x14ac:dyDescent="0.25">
      <c r="A53" s="130" t="s">
        <v>69</v>
      </c>
      <c r="B53" s="135"/>
      <c r="C53" s="141"/>
      <c r="D53" s="135"/>
      <c r="E53" s="138"/>
      <c r="F53" s="138"/>
      <c r="G53" s="138"/>
    </row>
    <row r="54" spans="1:7" x14ac:dyDescent="0.25">
      <c r="A54" s="129" t="s">
        <v>70</v>
      </c>
      <c r="B54" s="134"/>
      <c r="C54" s="140"/>
      <c r="D54" s="134"/>
      <c r="E54" s="134"/>
      <c r="F54" s="134"/>
      <c r="G54" s="134"/>
    </row>
    <row r="55" spans="1:7" x14ac:dyDescent="0.25">
      <c r="A55" s="130" t="s">
        <v>71</v>
      </c>
      <c r="B55" s="135"/>
      <c r="C55" s="141"/>
      <c r="D55" s="135"/>
      <c r="E55" s="138">
        <v>25</v>
      </c>
      <c r="F55" s="138"/>
      <c r="G55" s="138"/>
    </row>
    <row r="56" spans="1:7" x14ac:dyDescent="0.25">
      <c r="A56" s="129" t="s">
        <v>72</v>
      </c>
      <c r="B56" s="134"/>
      <c r="C56" s="140"/>
      <c r="D56" s="134"/>
      <c r="E56" s="134"/>
      <c r="F56" s="134"/>
      <c r="G56" s="134"/>
    </row>
    <row r="57" spans="1:7" x14ac:dyDescent="0.25">
      <c r="A57" s="132" t="s">
        <v>84</v>
      </c>
      <c r="B57" s="137">
        <f>SUM(B9:B56)</f>
        <v>519</v>
      </c>
      <c r="C57" s="142" t="s">
        <v>160</v>
      </c>
      <c r="D57" s="137">
        <f t="shared" ref="D57:G57" si="0">SUM(D9:D56)</f>
        <v>1137</v>
      </c>
      <c r="E57" s="137">
        <f t="shared" si="0"/>
        <v>2074</v>
      </c>
      <c r="F57" s="137">
        <f t="shared" si="0"/>
        <v>155</v>
      </c>
      <c r="G57" s="137">
        <f t="shared" si="0"/>
        <v>0</v>
      </c>
    </row>
    <row r="58" spans="1:7" s="13" customFormat="1" x14ac:dyDescent="0.25">
      <c r="A58" s="105"/>
      <c r="B58" s="115"/>
      <c r="C58" s="115"/>
      <c r="D58" s="115"/>
      <c r="E58" s="115"/>
      <c r="F58" s="115"/>
      <c r="G58" s="115"/>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41</v>
      </c>
      <c r="D3" s="61" t="s">
        <v>96</v>
      </c>
      <c r="E3" s="63">
        <f>'Service Metrics (items 1-6)'!E3</f>
        <v>42645</v>
      </c>
      <c r="F3" s="33"/>
      <c r="G3" s="33"/>
      <c r="H3" s="39"/>
      <c r="I3" s="39"/>
      <c r="J3" s="33"/>
      <c r="K3" s="3"/>
      <c r="L3" s="58"/>
    </row>
    <row r="4" spans="1:12" ht="15.75" thickBot="1" x14ac:dyDescent="0.3">
      <c r="A4" s="146"/>
      <c r="B4" s="154"/>
      <c r="C4" s="154"/>
      <c r="D4" s="62" t="s">
        <v>107</v>
      </c>
      <c r="E4" s="64">
        <f>'Service Metrics (items 1-6)'!E4</f>
        <v>42651</v>
      </c>
      <c r="F4" s="33"/>
      <c r="G4" s="33"/>
      <c r="H4" s="39"/>
      <c r="I4" s="39"/>
      <c r="J4" s="33"/>
      <c r="K4" s="3"/>
      <c r="L4" s="58"/>
    </row>
    <row r="5" spans="1:12" ht="15.75" thickBot="1" x14ac:dyDescent="0.3">
      <c r="E5" s="1"/>
      <c r="F5" s="19"/>
      <c r="G5" s="3"/>
      <c r="H5" s="3"/>
    </row>
    <row r="6" spans="1:12" ht="43.5" customHeight="1" thickBot="1" x14ac:dyDescent="0.3">
      <c r="A6" s="147" t="s">
        <v>135</v>
      </c>
      <c r="B6" s="149"/>
      <c r="C6" s="148"/>
      <c r="E6" s="1"/>
      <c r="F6" s="19"/>
      <c r="G6" s="3"/>
      <c r="H6" s="3"/>
    </row>
    <row r="7" spans="1:12" ht="57.75" customHeight="1" thickBot="1" x14ac:dyDescent="0.3">
      <c r="A7" s="34" t="s">
        <v>137</v>
      </c>
      <c r="B7" s="20" t="s">
        <v>118</v>
      </c>
      <c r="C7" s="21" t="s">
        <v>119</v>
      </c>
      <c r="D7" s="22"/>
    </row>
    <row r="8" spans="1:12" ht="15" customHeight="1" x14ac:dyDescent="0.25">
      <c r="A8" s="83" t="s">
        <v>149</v>
      </c>
      <c r="B8" s="68">
        <v>2.2000000000000002</v>
      </c>
      <c r="C8" s="109">
        <v>2.42</v>
      </c>
      <c r="D8" s="3"/>
    </row>
    <row r="9" spans="1:12" ht="15" customHeight="1" x14ac:dyDescent="0.25">
      <c r="A9" s="84" t="s">
        <v>13</v>
      </c>
      <c r="B9" s="68">
        <v>2.2000000000000002</v>
      </c>
      <c r="C9" s="110">
        <v>2.4500000000000002</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136</v>
      </c>
      <c r="B20" s="149"/>
      <c r="C20" s="148"/>
    </row>
    <row r="21" spans="1:3" ht="57.75" customHeight="1" thickBot="1" x14ac:dyDescent="0.3">
      <c r="A21" s="34" t="s">
        <v>120</v>
      </c>
      <c r="B21" s="20" t="s">
        <v>121</v>
      </c>
      <c r="C21" s="21" t="s">
        <v>122</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41</v>
      </c>
      <c r="D3" s="61" t="s">
        <v>96</v>
      </c>
      <c r="E3" s="63">
        <f>'Service Metrics (items 1-6)'!E3</f>
        <v>42645</v>
      </c>
      <c r="F3" s="169"/>
      <c r="G3" s="169"/>
      <c r="H3" s="166"/>
      <c r="I3" s="166"/>
      <c r="J3" s="33"/>
      <c r="K3" s="3"/>
      <c r="L3" s="58"/>
    </row>
    <row r="4" spans="1:12" ht="15.75" thickBot="1" x14ac:dyDescent="0.3">
      <c r="A4" s="146"/>
      <c r="B4" s="154"/>
      <c r="C4" s="154"/>
      <c r="D4" s="62" t="s">
        <v>107</v>
      </c>
      <c r="E4" s="64">
        <f>'Service Metrics (items 1-6)'!E4</f>
        <v>42651</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123</v>
      </c>
      <c r="B6" s="168"/>
      <c r="C6" s="48"/>
      <c r="D6" s="65"/>
      <c r="E6" s="66"/>
      <c r="F6" s="22"/>
      <c r="G6" s="22"/>
      <c r="H6" s="32"/>
      <c r="I6" s="32"/>
      <c r="J6" s="33"/>
      <c r="K6" s="3"/>
      <c r="L6" s="58"/>
    </row>
    <row r="7" spans="1:12" ht="15.75" thickBot="1" x14ac:dyDescent="0.3"/>
    <row r="8" spans="1:12" ht="15.75" thickBot="1" x14ac:dyDescent="0.3">
      <c r="A8" s="167" t="s">
        <v>127</v>
      </c>
      <c r="B8" s="168"/>
    </row>
    <row r="9" spans="1:12" x14ac:dyDescent="0.25">
      <c r="A9" s="4" t="s">
        <v>73</v>
      </c>
      <c r="B9" s="80"/>
    </row>
    <row r="10" spans="1:12" x14ac:dyDescent="0.25">
      <c r="A10" s="2" t="s">
        <v>74</v>
      </c>
      <c r="B10" s="81">
        <v>888</v>
      </c>
    </row>
    <row r="11" spans="1:12" x14ac:dyDescent="0.25">
      <c r="A11" s="2" t="s">
        <v>75</v>
      </c>
      <c r="B11" s="81"/>
    </row>
    <row r="12" spans="1:12" x14ac:dyDescent="0.25">
      <c r="A12" s="2" t="s">
        <v>76</v>
      </c>
      <c r="B12" s="81">
        <v>9</v>
      </c>
    </row>
    <row r="13" spans="1:12" x14ac:dyDescent="0.25">
      <c r="A13" s="2" t="s">
        <v>77</v>
      </c>
      <c r="B13" s="81"/>
    </row>
    <row r="14" spans="1:12" x14ac:dyDescent="0.25">
      <c r="A14" s="2" t="s">
        <v>78</v>
      </c>
      <c r="B14" s="81">
        <v>25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2</v>
      </c>
    </row>
    <row r="20" spans="1:2" ht="30" x14ac:dyDescent="0.25">
      <c r="A20" s="7" t="s">
        <v>124</v>
      </c>
      <c r="B20" s="57"/>
    </row>
    <row r="21" spans="1:2" ht="15.75" thickBot="1" x14ac:dyDescent="0.3"/>
    <row r="22" spans="1:2" ht="39" customHeight="1" thickBot="1" x14ac:dyDescent="0.3">
      <c r="A22" s="147" t="s">
        <v>128</v>
      </c>
      <c r="B22" s="148"/>
    </row>
    <row r="23" spans="1:2" x14ac:dyDescent="0.25">
      <c r="A23" s="14" t="s">
        <v>85</v>
      </c>
      <c r="B23" s="120">
        <v>0</v>
      </c>
    </row>
    <row r="24" spans="1:2" x14ac:dyDescent="0.25">
      <c r="A24" s="15" t="s">
        <v>112</v>
      </c>
      <c r="B24" s="120">
        <v>0</v>
      </c>
    </row>
    <row r="25" spans="1:2" x14ac:dyDescent="0.25">
      <c r="A25" s="15" t="s">
        <v>113</v>
      </c>
      <c r="B25" s="120">
        <v>0</v>
      </c>
    </row>
    <row r="26" spans="1:2" x14ac:dyDescent="0.25">
      <c r="A26" s="15" t="s">
        <v>86</v>
      </c>
      <c r="B26" s="120">
        <v>0</v>
      </c>
    </row>
    <row r="27" spans="1:2" x14ac:dyDescent="0.25">
      <c r="A27" s="15" t="s">
        <v>87</v>
      </c>
      <c r="B27" s="120">
        <v>0</v>
      </c>
    </row>
    <row r="28" spans="1:2" x14ac:dyDescent="0.25">
      <c r="A28" s="15" t="s">
        <v>88</v>
      </c>
      <c r="B28" s="120">
        <v>0</v>
      </c>
    </row>
    <row r="30" spans="1:2" x14ac:dyDescent="0.25">
      <c r="A30" s="86" t="s">
        <v>150</v>
      </c>
    </row>
    <row r="31" spans="1:2" x14ac:dyDescent="0.25">
      <c r="A31" s="107" t="s">
        <v>154</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2016-10-04T15:57:05Z</cp:lastPrinted>
  <dcterms:created xsi:type="dcterms:W3CDTF">2006-09-16T00:00:00Z</dcterms:created>
  <dcterms:modified xsi:type="dcterms:W3CDTF">2016-10-13T11:46:20Z</dcterms:modified>
</cp:coreProperties>
</file>